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0" yWindow="90" windowWidth="15600" windowHeight="11760" firstSheet="1" activeTab="1"/>
  </bookViews>
  <sheets>
    <sheet name="Example Cashflow forecast" sheetId="4" r:id="rId1"/>
    <sheet name="Detailed Est Cashflow " sheetId="1" r:id="rId2"/>
    <sheet name="Summary Est Cashflow" sheetId="3" r:id="rId3"/>
    <sheet name="Estimated vs Actual" sheetId="2" r:id="rId4"/>
  </sheets>
  <definedNames>
    <definedName name="Cash_balance_at_the_start_of_each_month" comment="Enter your bank balance for the start of the month in cell reference B3">'Example Cashflow forecast'!$A$13</definedName>
    <definedName name="Cash_flow_scenario_planner">'Example Cashflow forecast'!$B$9:$B$10</definedName>
    <definedName name="Cash_in__record_when_actually_recieved" localSheetId="0">'Example Cashflow forecast'!$A$11:$N$25</definedName>
    <definedName name="Cashflow_scenario_planner">'Example Cashflow forecast'!$A$8:$B$10</definedName>
    <definedName name="Changes_in_expenses">'Example Cashflow forecast'!$B$10</definedName>
    <definedName name="Changes_in_sales_income">'Example Cashflow forecast'!$B$9</definedName>
    <definedName name="Collection_of_recievables" comment="Enter when you estimate to collect monies owed by customers">'Example Cashflow forecast'!$A$16</definedName>
    <definedName name="Disclaimer" localSheetId="3">'Estimated vs Actual'!$AD$119</definedName>
    <definedName name="Disclaimer" localSheetId="0">'Example Cashflow forecast'!$A$126</definedName>
    <definedName name="Disclaimer" localSheetId="2">'Summary Est Cashflow'!$S$55</definedName>
    <definedName name="Disclaimer__The_information_contained_in_this_publication_is_provided_for_general_guidance_only._The_State_of_Victoria_does_not_make_any_representations_or_warranties__expressed_or_implied__as_to_the_accuracy__currency_or_authenticity_of_the_information." localSheetId="1">'Detailed Est Cashflow '!$A$118</definedName>
    <definedName name="Disclaimer_example_forecast" localSheetId="0">'Example Cashflow forecast'!$A$126</definedName>
    <definedName name="Funds_borrowed" comment="This is where any money borrowed would be entered">'Example Cashflow forecast'!$A$21</definedName>
    <definedName name="Instructions" comment=" Instructions for the cashflow worksheet 1. Type your cash balance at the beginning in cell B4 2. Type in your monthly figures for cash in and cash out, month by month. " localSheetId="1">'Detailed Est Cashflow '!$A$1:$A$7</definedName>
    <definedName name="Instructions" localSheetId="3">'Estimated vs Actual'!$A$1:$A$7</definedName>
    <definedName name="Instructions" localSheetId="2">'Summary Est Cashflow'!$A$2:$A$8</definedName>
    <definedName name="Instructions_for_the_cashflow_worksheet" localSheetId="2">'Summary Est Cashflow'!$A$3:$A$8</definedName>
    <definedName name="Instructions_for_the_cashflow_worksheet" comment="Instructions for the cashflow worksheet 1. Type your cash balance at the beginning in cell B">'Example Cashflow forecast'!$A$2:$A$7</definedName>
    <definedName name="Instructions_for_worksheet">'Example Cashflow forecast'!$A$2:$A$7</definedName>
    <definedName name="Notes">'Example Cashflow forecast'!$A$123:$A$125</definedName>
    <definedName name="one_off_bank_fees" comment="e.g. Establishment fees" localSheetId="3">'Estimated vs Actual'!$A$106</definedName>
    <definedName name="One_off_bank_fees" comment="i.e. Establishment fees">'Example Cashflow forecast'!$A$112</definedName>
    <definedName name="Other_Cost_of_Goods" comment="This could include direct wages or freight or any other expense directly related to preparing stock ready for sale">'Example Cashflow forecast'!$A$30</definedName>
    <definedName name="other_operating_revenue_received" comment="e.g. Commisions etc" localSheetId="3">'Estimated vs Actual'!$A$19</definedName>
    <definedName name="Other_operating_revenue_received" comment="e.g. Commisions etc">'Example Cashflow forecast'!$A$17</definedName>
    <definedName name="other_sources_of_cash_inflow" comment="This can include equity contributions, frachise or royality fees received etc." localSheetId="3">'Estimated vs Actual'!$A$25</definedName>
    <definedName name="Other_sources_of_cash_inflow" comment="This can include equity contributions, frachise or royality fees received etc.">'Example Cashflow forecast'!$A$23</definedName>
    <definedName name="payments_to_owners" comment="e.g. Dividends, repayment of shareholder loans etc" localSheetId="3">'Estimated vs Actual'!$A$108</definedName>
    <definedName name="Payments_to_the_owner_s" comment="e.g. Dividends, repayment of shareholder loans etc">'Example Cashflow forecast'!$A$114</definedName>
    <definedName name="Scenario_planner" localSheetId="1">'Detailed Est Cashflow '!$A$8:$A$10</definedName>
    <definedName name="Scenario_planner" localSheetId="3">'Estimated vs Actual'!$A$8:$B$10</definedName>
    <definedName name="Scenario_Planner" localSheetId="2">'Summary Est Cashflow'!$A$9:$B$11</definedName>
    <definedName name="Scenario_planner_summary_est" localSheetId="2">'Summary Est Cashflow'!$A$9:$B$11</definedName>
  </definedNames>
  <calcPr calcId="124519"/>
</workbook>
</file>

<file path=xl/calcChain.xml><?xml version="1.0" encoding="utf-8"?>
<calcChain xmlns="http://schemas.openxmlformats.org/spreadsheetml/2006/main">
  <c r="N109" i="1"/>
  <c r="N45" i="3" s="1"/>
  <c r="N108" i="1"/>
  <c r="N44" i="3" s="1"/>
  <c r="N107" i="1"/>
  <c r="N43" i="3" s="1"/>
  <c r="N106" i="1"/>
  <c r="N105"/>
  <c r="N41" i="3" s="1"/>
  <c r="N104" i="1"/>
  <c r="N40" i="3" s="1"/>
  <c r="N101" i="1"/>
  <c r="N100"/>
  <c r="N99"/>
  <c r="N96"/>
  <c r="N95"/>
  <c r="N94"/>
  <c r="N93"/>
  <c r="N92"/>
  <c r="N91"/>
  <c r="N90"/>
  <c r="N89"/>
  <c r="N88"/>
  <c r="N85"/>
  <c r="N36" i="3" s="1"/>
  <c r="N83" i="1"/>
  <c r="N82"/>
  <c r="N81"/>
  <c r="N80"/>
  <c r="N79"/>
  <c r="N73"/>
  <c r="N72"/>
  <c r="N76"/>
  <c r="N75"/>
  <c r="N74"/>
  <c r="N68"/>
  <c r="N67"/>
  <c r="N66"/>
  <c r="N63"/>
  <c r="N62"/>
  <c r="N61"/>
  <c r="N60"/>
  <c r="N59"/>
  <c r="N52"/>
  <c r="N51"/>
  <c r="N50"/>
  <c r="N49"/>
  <c r="N48"/>
  <c r="N56"/>
  <c r="N55"/>
  <c r="N54"/>
  <c r="N53"/>
  <c r="N45"/>
  <c r="N44"/>
  <c r="N43"/>
  <c r="N42"/>
  <c r="N39"/>
  <c r="N38"/>
  <c r="N37"/>
  <c r="N36"/>
  <c r="N35"/>
  <c r="N34"/>
  <c r="N33"/>
  <c r="N30"/>
  <c r="N29"/>
  <c r="N23"/>
  <c r="N22"/>
  <c r="N22" i="3" s="1"/>
  <c r="N24" i="1"/>
  <c r="N24" i="3" s="1"/>
  <c r="N21" i="1"/>
  <c r="N21" i="3" s="1"/>
  <c r="N116" i="4"/>
  <c r="N115"/>
  <c r="N114"/>
  <c r="N113"/>
  <c r="N112"/>
  <c r="N111"/>
  <c r="N108"/>
  <c r="N107"/>
  <c r="N106"/>
  <c r="N105"/>
  <c r="N104"/>
  <c r="N103"/>
  <c r="N102"/>
  <c r="N98"/>
  <c r="N96"/>
  <c r="N94"/>
  <c r="N93"/>
  <c r="N92"/>
  <c r="N91"/>
  <c r="N90"/>
  <c r="N87"/>
  <c r="N85"/>
  <c r="N84"/>
  <c r="N83"/>
  <c r="N82"/>
  <c r="N81"/>
  <c r="N78"/>
  <c r="N77"/>
  <c r="N76"/>
  <c r="N75"/>
  <c r="N70"/>
  <c r="N69"/>
  <c r="N68"/>
  <c r="N64"/>
  <c r="N63"/>
  <c r="N62"/>
  <c r="N61"/>
  <c r="N60"/>
  <c r="N57"/>
  <c r="N55"/>
  <c r="N54"/>
  <c r="N53"/>
  <c r="N52"/>
  <c r="N51"/>
  <c r="N50"/>
  <c r="N46"/>
  <c r="N45"/>
  <c r="N44"/>
  <c r="N43"/>
  <c r="N23"/>
  <c r="N22"/>
  <c r="N20"/>
  <c r="N29"/>
  <c r="N30"/>
  <c r="N39"/>
  <c r="N38"/>
  <c r="N37"/>
  <c r="N36"/>
  <c r="N35"/>
  <c r="N33"/>
  <c r="M117"/>
  <c r="L117"/>
  <c r="K117"/>
  <c r="J117"/>
  <c r="I117"/>
  <c r="H117"/>
  <c r="G117"/>
  <c r="F117"/>
  <c r="E117"/>
  <c r="D117"/>
  <c r="C117"/>
  <c r="B117"/>
  <c r="M109"/>
  <c r="L109"/>
  <c r="K109"/>
  <c r="J109"/>
  <c r="I109"/>
  <c r="H109"/>
  <c r="G109"/>
  <c r="F109"/>
  <c r="E109"/>
  <c r="D109"/>
  <c r="C109"/>
  <c r="B109"/>
  <c r="M99"/>
  <c r="L99"/>
  <c r="K99"/>
  <c r="J99"/>
  <c r="I99"/>
  <c r="H99"/>
  <c r="G99"/>
  <c r="F99"/>
  <c r="E99"/>
  <c r="D99"/>
  <c r="C99"/>
  <c r="B99"/>
  <c r="M86"/>
  <c r="L86"/>
  <c r="K86"/>
  <c r="J86"/>
  <c r="I86"/>
  <c r="H86"/>
  <c r="G86"/>
  <c r="F86"/>
  <c r="E86"/>
  <c r="D86"/>
  <c r="C86"/>
  <c r="N95" s="1"/>
  <c r="B86"/>
  <c r="M79"/>
  <c r="L79"/>
  <c r="L88" s="1"/>
  <c r="K79"/>
  <c r="K88" s="1"/>
  <c r="J79"/>
  <c r="J88" s="1"/>
  <c r="I79"/>
  <c r="H79"/>
  <c r="G79"/>
  <c r="F79"/>
  <c r="E79"/>
  <c r="D79"/>
  <c r="D88" s="1"/>
  <c r="C79"/>
  <c r="B79"/>
  <c r="B88" s="1"/>
  <c r="M71"/>
  <c r="L71"/>
  <c r="K71"/>
  <c r="J71"/>
  <c r="I71"/>
  <c r="H71"/>
  <c r="G71"/>
  <c r="F71"/>
  <c r="E71"/>
  <c r="D71"/>
  <c r="C71"/>
  <c r="B71"/>
  <c r="M65"/>
  <c r="L65"/>
  <c r="K65"/>
  <c r="J65"/>
  <c r="I65"/>
  <c r="H65"/>
  <c r="G65"/>
  <c r="F65"/>
  <c r="E65"/>
  <c r="D65"/>
  <c r="C65"/>
  <c r="N74" s="1"/>
  <c r="B65"/>
  <c r="M58"/>
  <c r="L58"/>
  <c r="K58"/>
  <c r="J58"/>
  <c r="I58"/>
  <c r="H58"/>
  <c r="G58"/>
  <c r="F58"/>
  <c r="E58"/>
  <c r="D58"/>
  <c r="C58"/>
  <c r="B58"/>
  <c r="M47"/>
  <c r="L47"/>
  <c r="K47"/>
  <c r="J47"/>
  <c r="I47"/>
  <c r="H47"/>
  <c r="G47"/>
  <c r="F47"/>
  <c r="E47"/>
  <c r="D47"/>
  <c r="C47"/>
  <c r="B47"/>
  <c r="N56" s="1"/>
  <c r="M40"/>
  <c r="L40"/>
  <c r="K40"/>
  <c r="J40"/>
  <c r="I40"/>
  <c r="H40"/>
  <c r="G40"/>
  <c r="F40"/>
  <c r="E40"/>
  <c r="D40"/>
  <c r="C40"/>
  <c r="N49" s="1"/>
  <c r="B40"/>
  <c r="M31"/>
  <c r="L31"/>
  <c r="K31"/>
  <c r="J31"/>
  <c r="I31"/>
  <c r="H31"/>
  <c r="G31"/>
  <c r="F31"/>
  <c r="E31"/>
  <c r="D31"/>
  <c r="C31"/>
  <c r="B31"/>
  <c r="M24"/>
  <c r="L24"/>
  <c r="K24"/>
  <c r="J24"/>
  <c r="I24"/>
  <c r="H24"/>
  <c r="G24"/>
  <c r="F24"/>
  <c r="E24"/>
  <c r="D24"/>
  <c r="C24"/>
  <c r="B24"/>
  <c r="M18"/>
  <c r="M25" s="1"/>
  <c r="L18"/>
  <c r="L25" s="1"/>
  <c r="K18"/>
  <c r="J18"/>
  <c r="I18"/>
  <c r="I25" s="1"/>
  <c r="H18"/>
  <c r="H25" s="1"/>
  <c r="G18"/>
  <c r="F18"/>
  <c r="E18"/>
  <c r="E25" s="1"/>
  <c r="D18"/>
  <c r="C18"/>
  <c r="B18"/>
  <c r="N17"/>
  <c r="N16"/>
  <c r="N15"/>
  <c r="Y111" i="2"/>
  <c r="W111"/>
  <c r="U111"/>
  <c r="S111"/>
  <c r="Q111"/>
  <c r="O111"/>
  <c r="M111"/>
  <c r="K111"/>
  <c r="I111"/>
  <c r="G111"/>
  <c r="E111"/>
  <c r="Y103"/>
  <c r="W103"/>
  <c r="U103"/>
  <c r="S103"/>
  <c r="Q103"/>
  <c r="O103"/>
  <c r="M103"/>
  <c r="K103"/>
  <c r="I103"/>
  <c r="G103"/>
  <c r="E103"/>
  <c r="Y98"/>
  <c r="W98"/>
  <c r="U98"/>
  <c r="S98"/>
  <c r="Q98"/>
  <c r="O98"/>
  <c r="M98"/>
  <c r="K98"/>
  <c r="I98"/>
  <c r="G98"/>
  <c r="E98"/>
  <c r="Y85"/>
  <c r="W85"/>
  <c r="U85"/>
  <c r="S85"/>
  <c r="Q85"/>
  <c r="O85"/>
  <c r="M85"/>
  <c r="K85"/>
  <c r="I85"/>
  <c r="G85"/>
  <c r="E85"/>
  <c r="Y78"/>
  <c r="W78"/>
  <c r="U78"/>
  <c r="S78"/>
  <c r="Q78"/>
  <c r="O78"/>
  <c r="M78"/>
  <c r="K78"/>
  <c r="I78"/>
  <c r="G78"/>
  <c r="E78"/>
  <c r="Y70"/>
  <c r="W70"/>
  <c r="U70"/>
  <c r="S70"/>
  <c r="Q70"/>
  <c r="O70"/>
  <c r="M70"/>
  <c r="K70"/>
  <c r="I70"/>
  <c r="G70"/>
  <c r="E70"/>
  <c r="Y65"/>
  <c r="W65"/>
  <c r="U65"/>
  <c r="S65"/>
  <c r="Q65"/>
  <c r="O65"/>
  <c r="M65"/>
  <c r="K65"/>
  <c r="I65"/>
  <c r="G65"/>
  <c r="E65"/>
  <c r="Y58"/>
  <c r="W58"/>
  <c r="U58"/>
  <c r="S58"/>
  <c r="Q58"/>
  <c r="O58"/>
  <c r="M58"/>
  <c r="K58"/>
  <c r="I58"/>
  <c r="G58"/>
  <c r="E58"/>
  <c r="Y47"/>
  <c r="W47"/>
  <c r="U47"/>
  <c r="S47"/>
  <c r="Q47"/>
  <c r="O47"/>
  <c r="M47"/>
  <c r="K47"/>
  <c r="I47"/>
  <c r="G47"/>
  <c r="E47"/>
  <c r="Y41"/>
  <c r="W41"/>
  <c r="U41"/>
  <c r="S41"/>
  <c r="Q41"/>
  <c r="O41"/>
  <c r="M41"/>
  <c r="K41"/>
  <c r="I41"/>
  <c r="G41"/>
  <c r="E41"/>
  <c r="Y32"/>
  <c r="W32"/>
  <c r="U32"/>
  <c r="S32"/>
  <c r="Q32"/>
  <c r="O32"/>
  <c r="M32"/>
  <c r="K32"/>
  <c r="I32"/>
  <c r="G32"/>
  <c r="E32"/>
  <c r="Y26"/>
  <c r="W26"/>
  <c r="U26"/>
  <c r="S26"/>
  <c r="Q26"/>
  <c r="O26"/>
  <c r="M26"/>
  <c r="K26"/>
  <c r="I26"/>
  <c r="G26"/>
  <c r="E26"/>
  <c r="Y20"/>
  <c r="W20"/>
  <c r="U20"/>
  <c r="S20"/>
  <c r="Q20"/>
  <c r="O20"/>
  <c r="M20"/>
  <c r="K20"/>
  <c r="I20"/>
  <c r="G20"/>
  <c r="E20"/>
  <c r="C111"/>
  <c r="C103"/>
  <c r="C98"/>
  <c r="C85"/>
  <c r="C78"/>
  <c r="C70"/>
  <c r="C65"/>
  <c r="C58"/>
  <c r="C47"/>
  <c r="C41"/>
  <c r="C32"/>
  <c r="C26"/>
  <c r="C20"/>
  <c r="X110"/>
  <c r="V110"/>
  <c r="T110"/>
  <c r="R110"/>
  <c r="P110"/>
  <c r="N110"/>
  <c r="L110"/>
  <c r="J110"/>
  <c r="H110"/>
  <c r="F110"/>
  <c r="D110"/>
  <c r="X109"/>
  <c r="V109"/>
  <c r="T109"/>
  <c r="R109"/>
  <c r="P109"/>
  <c r="N109"/>
  <c r="L109"/>
  <c r="J109"/>
  <c r="H109"/>
  <c r="F109"/>
  <c r="D109"/>
  <c r="X108"/>
  <c r="V108"/>
  <c r="T108"/>
  <c r="R108"/>
  <c r="P108"/>
  <c r="N108"/>
  <c r="L108"/>
  <c r="J108"/>
  <c r="H108"/>
  <c r="F108"/>
  <c r="D108"/>
  <c r="X107"/>
  <c r="V107"/>
  <c r="T107"/>
  <c r="R107"/>
  <c r="P107"/>
  <c r="N107"/>
  <c r="L107"/>
  <c r="J107"/>
  <c r="H107"/>
  <c r="F107"/>
  <c r="D107"/>
  <c r="X106"/>
  <c r="V106"/>
  <c r="T106"/>
  <c r="R106"/>
  <c r="P106"/>
  <c r="N106"/>
  <c r="L106"/>
  <c r="J106"/>
  <c r="H106"/>
  <c r="F106"/>
  <c r="D106"/>
  <c r="X105"/>
  <c r="V105"/>
  <c r="T105"/>
  <c r="R105"/>
  <c r="P105"/>
  <c r="N105"/>
  <c r="L105"/>
  <c r="J105"/>
  <c r="H105"/>
  <c r="F105"/>
  <c r="D105"/>
  <c r="B110"/>
  <c r="B109"/>
  <c r="B108"/>
  <c r="B107"/>
  <c r="B106"/>
  <c r="B105"/>
  <c r="X102"/>
  <c r="V102"/>
  <c r="T102"/>
  <c r="R102"/>
  <c r="P102"/>
  <c r="N102"/>
  <c r="L102"/>
  <c r="J102"/>
  <c r="H102"/>
  <c r="F102"/>
  <c r="D102"/>
  <c r="X101"/>
  <c r="V101"/>
  <c r="T101"/>
  <c r="R101"/>
  <c r="P101"/>
  <c r="N101"/>
  <c r="L101"/>
  <c r="J101"/>
  <c r="H101"/>
  <c r="F101"/>
  <c r="D101"/>
  <c r="X100"/>
  <c r="V100"/>
  <c r="T100"/>
  <c r="R100"/>
  <c r="P100"/>
  <c r="N100"/>
  <c r="L100"/>
  <c r="J100"/>
  <c r="H100"/>
  <c r="F100"/>
  <c r="D100"/>
  <c r="B102"/>
  <c r="B101"/>
  <c r="B100"/>
  <c r="X97"/>
  <c r="V97"/>
  <c r="T97"/>
  <c r="R97"/>
  <c r="P97"/>
  <c r="N97"/>
  <c r="L97"/>
  <c r="J97"/>
  <c r="H97"/>
  <c r="F97"/>
  <c r="D97"/>
  <c r="X96"/>
  <c r="V96"/>
  <c r="T96"/>
  <c r="R96"/>
  <c r="P96"/>
  <c r="N96"/>
  <c r="L96"/>
  <c r="J96"/>
  <c r="H96"/>
  <c r="F96"/>
  <c r="D96"/>
  <c r="X95"/>
  <c r="V95"/>
  <c r="T95"/>
  <c r="R95"/>
  <c r="P95"/>
  <c r="N95"/>
  <c r="L95"/>
  <c r="J95"/>
  <c r="H95"/>
  <c r="F95"/>
  <c r="D95"/>
  <c r="X94"/>
  <c r="V94"/>
  <c r="T94"/>
  <c r="R94"/>
  <c r="P94"/>
  <c r="N94"/>
  <c r="L94"/>
  <c r="J94"/>
  <c r="H94"/>
  <c r="F94"/>
  <c r="D94"/>
  <c r="X93"/>
  <c r="V93"/>
  <c r="T93"/>
  <c r="R93"/>
  <c r="P93"/>
  <c r="N93"/>
  <c r="L93"/>
  <c r="J93"/>
  <c r="H93"/>
  <c r="F93"/>
  <c r="D93"/>
  <c r="X92"/>
  <c r="V92"/>
  <c r="T92"/>
  <c r="R92"/>
  <c r="P92"/>
  <c r="N92"/>
  <c r="L92"/>
  <c r="J92"/>
  <c r="H92"/>
  <c r="F92"/>
  <c r="D92"/>
  <c r="X91"/>
  <c r="V91"/>
  <c r="T91"/>
  <c r="R91"/>
  <c r="P91"/>
  <c r="N91"/>
  <c r="L91"/>
  <c r="J91"/>
  <c r="H91"/>
  <c r="F91"/>
  <c r="D91"/>
  <c r="X90"/>
  <c r="V90"/>
  <c r="T90"/>
  <c r="R90"/>
  <c r="P90"/>
  <c r="N90"/>
  <c r="L90"/>
  <c r="J90"/>
  <c r="H90"/>
  <c r="F90"/>
  <c r="D90"/>
  <c r="X89"/>
  <c r="V89"/>
  <c r="T89"/>
  <c r="R89"/>
  <c r="P89"/>
  <c r="N89"/>
  <c r="L89"/>
  <c r="J89"/>
  <c r="H89"/>
  <c r="F89"/>
  <c r="D89"/>
  <c r="B97"/>
  <c r="B96"/>
  <c r="B95"/>
  <c r="B94"/>
  <c r="B93"/>
  <c r="B92"/>
  <c r="B91"/>
  <c r="B90"/>
  <c r="B89"/>
  <c r="X86"/>
  <c r="V86"/>
  <c r="T86"/>
  <c r="R86"/>
  <c r="P86"/>
  <c r="N86"/>
  <c r="L86"/>
  <c r="J86"/>
  <c r="H86"/>
  <c r="F86"/>
  <c r="D86"/>
  <c r="X84"/>
  <c r="V84"/>
  <c r="T84"/>
  <c r="R84"/>
  <c r="P84"/>
  <c r="N84"/>
  <c r="L84"/>
  <c r="J84"/>
  <c r="H84"/>
  <c r="F84"/>
  <c r="D84"/>
  <c r="X83"/>
  <c r="V83"/>
  <c r="T83"/>
  <c r="R83"/>
  <c r="P83"/>
  <c r="N83"/>
  <c r="L83"/>
  <c r="J83"/>
  <c r="H83"/>
  <c r="F83"/>
  <c r="D83"/>
  <c r="X82"/>
  <c r="V82"/>
  <c r="T82"/>
  <c r="R82"/>
  <c r="P82"/>
  <c r="N82"/>
  <c r="L82"/>
  <c r="J82"/>
  <c r="H82"/>
  <c r="F82"/>
  <c r="D82"/>
  <c r="X81"/>
  <c r="V81"/>
  <c r="T81"/>
  <c r="R81"/>
  <c r="P81"/>
  <c r="N81"/>
  <c r="L81"/>
  <c r="J81"/>
  <c r="H81"/>
  <c r="F81"/>
  <c r="D81"/>
  <c r="X80"/>
  <c r="V80"/>
  <c r="T80"/>
  <c r="R80"/>
  <c r="P80"/>
  <c r="N80"/>
  <c r="L80"/>
  <c r="J80"/>
  <c r="H80"/>
  <c r="F80"/>
  <c r="D80"/>
  <c r="B86"/>
  <c r="B84"/>
  <c r="B83"/>
  <c r="B82"/>
  <c r="B81"/>
  <c r="B80"/>
  <c r="X77"/>
  <c r="V77"/>
  <c r="T77"/>
  <c r="R77"/>
  <c r="P77"/>
  <c r="N77"/>
  <c r="L77"/>
  <c r="J77"/>
  <c r="H77"/>
  <c r="F77"/>
  <c r="D77"/>
  <c r="X76"/>
  <c r="V76"/>
  <c r="T76"/>
  <c r="R76"/>
  <c r="P76"/>
  <c r="N76"/>
  <c r="L76"/>
  <c r="J76"/>
  <c r="H76"/>
  <c r="F76"/>
  <c r="D76"/>
  <c r="X75"/>
  <c r="V75"/>
  <c r="T75"/>
  <c r="R75"/>
  <c r="P75"/>
  <c r="N75"/>
  <c r="L75"/>
  <c r="J75"/>
  <c r="H75"/>
  <c r="F75"/>
  <c r="D75"/>
  <c r="X74"/>
  <c r="V74"/>
  <c r="T74"/>
  <c r="R74"/>
  <c r="P74"/>
  <c r="N74"/>
  <c r="L74"/>
  <c r="J74"/>
  <c r="H74"/>
  <c r="F74"/>
  <c r="D74"/>
  <c r="X73"/>
  <c r="V73"/>
  <c r="T73"/>
  <c r="R73"/>
  <c r="P73"/>
  <c r="N73"/>
  <c r="L73"/>
  <c r="J73"/>
  <c r="H73"/>
  <c r="F73"/>
  <c r="D73"/>
  <c r="B77"/>
  <c r="B76"/>
  <c r="B75"/>
  <c r="B74"/>
  <c r="B73"/>
  <c r="X69"/>
  <c r="V69"/>
  <c r="T69"/>
  <c r="R69"/>
  <c r="P69"/>
  <c r="N69"/>
  <c r="L69"/>
  <c r="J69"/>
  <c r="H69"/>
  <c r="F69"/>
  <c r="D69"/>
  <c r="X68"/>
  <c r="V68"/>
  <c r="T68"/>
  <c r="R68"/>
  <c r="P68"/>
  <c r="N68"/>
  <c r="L68"/>
  <c r="J68"/>
  <c r="H68"/>
  <c r="F68"/>
  <c r="D68"/>
  <c r="X67"/>
  <c r="V67"/>
  <c r="T67"/>
  <c r="R67"/>
  <c r="P67"/>
  <c r="N67"/>
  <c r="L67"/>
  <c r="J67"/>
  <c r="H67"/>
  <c r="F67"/>
  <c r="D67"/>
  <c r="B69"/>
  <c r="B68"/>
  <c r="B67"/>
  <c r="X64"/>
  <c r="V64"/>
  <c r="T64"/>
  <c r="R64"/>
  <c r="P64"/>
  <c r="N64"/>
  <c r="L64"/>
  <c r="J64"/>
  <c r="H64"/>
  <c r="F64"/>
  <c r="D64"/>
  <c r="X63"/>
  <c r="V63"/>
  <c r="T63"/>
  <c r="R63"/>
  <c r="P63"/>
  <c r="N63"/>
  <c r="L63"/>
  <c r="J63"/>
  <c r="H63"/>
  <c r="F63"/>
  <c r="D63"/>
  <c r="X62"/>
  <c r="V62"/>
  <c r="T62"/>
  <c r="R62"/>
  <c r="P62"/>
  <c r="N62"/>
  <c r="L62"/>
  <c r="J62"/>
  <c r="H62"/>
  <c r="F62"/>
  <c r="D62"/>
  <c r="X61"/>
  <c r="V61"/>
  <c r="T61"/>
  <c r="R61"/>
  <c r="P61"/>
  <c r="N61"/>
  <c r="L61"/>
  <c r="J61"/>
  <c r="H61"/>
  <c r="F61"/>
  <c r="D61"/>
  <c r="X60"/>
  <c r="V60"/>
  <c r="T60"/>
  <c r="R60"/>
  <c r="P60"/>
  <c r="N60"/>
  <c r="L60"/>
  <c r="J60"/>
  <c r="H60"/>
  <c r="F60"/>
  <c r="D60"/>
  <c r="B64"/>
  <c r="B63"/>
  <c r="B62"/>
  <c r="B61"/>
  <c r="B60"/>
  <c r="X57"/>
  <c r="V57"/>
  <c r="T57"/>
  <c r="R57"/>
  <c r="P57"/>
  <c r="N57"/>
  <c r="L57"/>
  <c r="J57"/>
  <c r="H57"/>
  <c r="F57"/>
  <c r="D57"/>
  <c r="X56"/>
  <c r="V56"/>
  <c r="T56"/>
  <c r="R56"/>
  <c r="P56"/>
  <c r="N56"/>
  <c r="L56"/>
  <c r="J56"/>
  <c r="H56"/>
  <c r="F56"/>
  <c r="D56"/>
  <c r="X55"/>
  <c r="V55"/>
  <c r="T55"/>
  <c r="R55"/>
  <c r="P55"/>
  <c r="N55"/>
  <c r="L55"/>
  <c r="J55"/>
  <c r="H55"/>
  <c r="F55"/>
  <c r="D55"/>
  <c r="X54"/>
  <c r="V54"/>
  <c r="T54"/>
  <c r="R54"/>
  <c r="P54"/>
  <c r="N54"/>
  <c r="L54"/>
  <c r="J54"/>
  <c r="H54"/>
  <c r="F54"/>
  <c r="D54"/>
  <c r="X53"/>
  <c r="V53"/>
  <c r="T53"/>
  <c r="R53"/>
  <c r="P53"/>
  <c r="N53"/>
  <c r="L53"/>
  <c r="J53"/>
  <c r="H53"/>
  <c r="F53"/>
  <c r="D53"/>
  <c r="X52"/>
  <c r="V52"/>
  <c r="T52"/>
  <c r="R52"/>
  <c r="P52"/>
  <c r="N52"/>
  <c r="L52"/>
  <c r="J52"/>
  <c r="H52"/>
  <c r="F52"/>
  <c r="D52"/>
  <c r="X51"/>
  <c r="V51"/>
  <c r="T51"/>
  <c r="R51"/>
  <c r="P51"/>
  <c r="N51"/>
  <c r="L51"/>
  <c r="J51"/>
  <c r="H51"/>
  <c r="F51"/>
  <c r="D51"/>
  <c r="X50"/>
  <c r="V50"/>
  <c r="T50"/>
  <c r="R50"/>
  <c r="P50"/>
  <c r="N50"/>
  <c r="L50"/>
  <c r="J50"/>
  <c r="H50"/>
  <c r="F50"/>
  <c r="D50"/>
  <c r="X49"/>
  <c r="V49"/>
  <c r="T49"/>
  <c r="R49"/>
  <c r="P49"/>
  <c r="N49"/>
  <c r="L49"/>
  <c r="J49"/>
  <c r="H49"/>
  <c r="F49"/>
  <c r="D49"/>
  <c r="B57"/>
  <c r="B56"/>
  <c r="B55"/>
  <c r="B54"/>
  <c r="B53"/>
  <c r="B52"/>
  <c r="B51"/>
  <c r="B50"/>
  <c r="B49"/>
  <c r="X46"/>
  <c r="V46"/>
  <c r="T46"/>
  <c r="R46"/>
  <c r="P46"/>
  <c r="N46"/>
  <c r="L46"/>
  <c r="J46"/>
  <c r="H46"/>
  <c r="F46"/>
  <c r="D46"/>
  <c r="X45"/>
  <c r="V45"/>
  <c r="T45"/>
  <c r="R45"/>
  <c r="P45"/>
  <c r="N45"/>
  <c r="L45"/>
  <c r="J45"/>
  <c r="H45"/>
  <c r="F45"/>
  <c r="D45"/>
  <c r="X44"/>
  <c r="V44"/>
  <c r="T44"/>
  <c r="R44"/>
  <c r="P44"/>
  <c r="N44"/>
  <c r="L44"/>
  <c r="J44"/>
  <c r="H44"/>
  <c r="F44"/>
  <c r="D44"/>
  <c r="X43"/>
  <c r="V43"/>
  <c r="T43"/>
  <c r="R43"/>
  <c r="P43"/>
  <c r="N43"/>
  <c r="L43"/>
  <c r="J43"/>
  <c r="H43"/>
  <c r="F43"/>
  <c r="D43"/>
  <c r="B46"/>
  <c r="B45"/>
  <c r="B44"/>
  <c r="B43"/>
  <c r="X40"/>
  <c r="V40"/>
  <c r="T40"/>
  <c r="R40"/>
  <c r="P40"/>
  <c r="N40"/>
  <c r="L40"/>
  <c r="J40"/>
  <c r="H40"/>
  <c r="F40"/>
  <c r="D40"/>
  <c r="X39"/>
  <c r="V39"/>
  <c r="T39"/>
  <c r="R39"/>
  <c r="P39"/>
  <c r="N39"/>
  <c r="L39"/>
  <c r="J39"/>
  <c r="H39"/>
  <c r="F39"/>
  <c r="D39"/>
  <c r="X38"/>
  <c r="V38"/>
  <c r="T38"/>
  <c r="R38"/>
  <c r="P38"/>
  <c r="N38"/>
  <c r="L38"/>
  <c r="J38"/>
  <c r="H38"/>
  <c r="F38"/>
  <c r="D38"/>
  <c r="X37"/>
  <c r="V37"/>
  <c r="T37"/>
  <c r="R37"/>
  <c r="P37"/>
  <c r="N37"/>
  <c r="L37"/>
  <c r="J37"/>
  <c r="H37"/>
  <c r="F37"/>
  <c r="D37"/>
  <c r="X36"/>
  <c r="V36"/>
  <c r="T36"/>
  <c r="R36"/>
  <c r="P36"/>
  <c r="N36"/>
  <c r="L36"/>
  <c r="J36"/>
  <c r="H36"/>
  <c r="F36"/>
  <c r="D36"/>
  <c r="X35"/>
  <c r="V35"/>
  <c r="T35"/>
  <c r="R35"/>
  <c r="P35"/>
  <c r="N35"/>
  <c r="L35"/>
  <c r="J35"/>
  <c r="H35"/>
  <c r="F35"/>
  <c r="D35"/>
  <c r="X34"/>
  <c r="V34"/>
  <c r="T34"/>
  <c r="R34"/>
  <c r="P34"/>
  <c r="N34"/>
  <c r="L34"/>
  <c r="J34"/>
  <c r="H34"/>
  <c r="F34"/>
  <c r="D34"/>
  <c r="B40"/>
  <c r="B39"/>
  <c r="B38"/>
  <c r="B37"/>
  <c r="B36"/>
  <c r="B35"/>
  <c r="B34"/>
  <c r="X31"/>
  <c r="V31"/>
  <c r="T31"/>
  <c r="R31"/>
  <c r="P31"/>
  <c r="N31"/>
  <c r="L31"/>
  <c r="J31"/>
  <c r="H31"/>
  <c r="F31"/>
  <c r="D31"/>
  <c r="X30"/>
  <c r="V30"/>
  <c r="T30"/>
  <c r="R30"/>
  <c r="P30"/>
  <c r="N30"/>
  <c r="L30"/>
  <c r="J30"/>
  <c r="H30"/>
  <c r="F30"/>
  <c r="D30"/>
  <c r="B31"/>
  <c r="B30"/>
  <c r="X25"/>
  <c r="V25"/>
  <c r="T25"/>
  <c r="R25"/>
  <c r="P25"/>
  <c r="N25"/>
  <c r="L25"/>
  <c r="J25"/>
  <c r="H25"/>
  <c r="F25"/>
  <c r="D25"/>
  <c r="B25"/>
  <c r="X24"/>
  <c r="V24"/>
  <c r="T24"/>
  <c r="R24"/>
  <c r="P24"/>
  <c r="N24"/>
  <c r="L24"/>
  <c r="J24"/>
  <c r="H24"/>
  <c r="F24"/>
  <c r="D24"/>
  <c r="B24"/>
  <c r="X23"/>
  <c r="V23"/>
  <c r="T23"/>
  <c r="R23"/>
  <c r="P23"/>
  <c r="N23"/>
  <c r="L23"/>
  <c r="J23"/>
  <c r="H23"/>
  <c r="F23"/>
  <c r="D23"/>
  <c r="B23"/>
  <c r="X22"/>
  <c r="V22"/>
  <c r="T22"/>
  <c r="R22"/>
  <c r="P22"/>
  <c r="N22"/>
  <c r="L22"/>
  <c r="J22"/>
  <c r="H22"/>
  <c r="F22"/>
  <c r="D22"/>
  <c r="B22"/>
  <c r="X19"/>
  <c r="V19"/>
  <c r="T19"/>
  <c r="R19"/>
  <c r="P19"/>
  <c r="N19"/>
  <c r="L19"/>
  <c r="J19"/>
  <c r="H19"/>
  <c r="F19"/>
  <c r="D19"/>
  <c r="B19"/>
  <c r="X18"/>
  <c r="V18"/>
  <c r="T18"/>
  <c r="R18"/>
  <c r="P18"/>
  <c r="N18"/>
  <c r="L18"/>
  <c r="J18"/>
  <c r="H18"/>
  <c r="F18"/>
  <c r="D18"/>
  <c r="B18"/>
  <c r="X17"/>
  <c r="V17"/>
  <c r="T17"/>
  <c r="R17"/>
  <c r="P17"/>
  <c r="N17"/>
  <c r="L17"/>
  <c r="J17"/>
  <c r="H17"/>
  <c r="F17"/>
  <c r="D17"/>
  <c r="B17"/>
  <c r="B14"/>
  <c r="X12"/>
  <c r="V12"/>
  <c r="T12"/>
  <c r="R12"/>
  <c r="P12"/>
  <c r="N12"/>
  <c r="L12"/>
  <c r="J12"/>
  <c r="H12"/>
  <c r="F12"/>
  <c r="D12"/>
  <c r="B12"/>
  <c r="M45" i="3"/>
  <c r="L45"/>
  <c r="K45"/>
  <c r="J45"/>
  <c r="I45"/>
  <c r="H45"/>
  <c r="G45"/>
  <c r="F45"/>
  <c r="E45"/>
  <c r="D45"/>
  <c r="C45"/>
  <c r="M44"/>
  <c r="L44"/>
  <c r="K44"/>
  <c r="J44"/>
  <c r="I44"/>
  <c r="H44"/>
  <c r="G44"/>
  <c r="F44"/>
  <c r="E44"/>
  <c r="D44"/>
  <c r="C44"/>
  <c r="M43"/>
  <c r="L43"/>
  <c r="K43"/>
  <c r="J43"/>
  <c r="I43"/>
  <c r="H43"/>
  <c r="G43"/>
  <c r="F43"/>
  <c r="E43"/>
  <c r="D43"/>
  <c r="C43"/>
  <c r="M42"/>
  <c r="L42"/>
  <c r="K42"/>
  <c r="J42"/>
  <c r="I42"/>
  <c r="H42"/>
  <c r="G42"/>
  <c r="F42"/>
  <c r="E42"/>
  <c r="D42"/>
  <c r="C42"/>
  <c r="M41"/>
  <c r="L41"/>
  <c r="K41"/>
  <c r="J41"/>
  <c r="I41"/>
  <c r="H41"/>
  <c r="G41"/>
  <c r="F41"/>
  <c r="E41"/>
  <c r="D41"/>
  <c r="C41"/>
  <c r="M40"/>
  <c r="L40"/>
  <c r="K40"/>
  <c r="J40"/>
  <c r="I40"/>
  <c r="H40"/>
  <c r="G40"/>
  <c r="F40"/>
  <c r="E40"/>
  <c r="D40"/>
  <c r="C40"/>
  <c r="B45"/>
  <c r="B44"/>
  <c r="B43"/>
  <c r="B42"/>
  <c r="B41"/>
  <c r="B40"/>
  <c r="M36"/>
  <c r="L36"/>
  <c r="K36"/>
  <c r="J36"/>
  <c r="I36"/>
  <c r="H36"/>
  <c r="G36"/>
  <c r="F36"/>
  <c r="E36"/>
  <c r="D36"/>
  <c r="C36"/>
  <c r="B36"/>
  <c r="M24"/>
  <c r="L24"/>
  <c r="K24"/>
  <c r="J24"/>
  <c r="I24"/>
  <c r="H24"/>
  <c r="G24"/>
  <c r="F24"/>
  <c r="E24"/>
  <c r="D24"/>
  <c r="C24"/>
  <c r="M23"/>
  <c r="L23"/>
  <c r="K23"/>
  <c r="J23"/>
  <c r="I23"/>
  <c r="H23"/>
  <c r="G23"/>
  <c r="F23"/>
  <c r="E23"/>
  <c r="D23"/>
  <c r="C23"/>
  <c r="M22"/>
  <c r="L22"/>
  <c r="K22"/>
  <c r="J22"/>
  <c r="I22"/>
  <c r="H22"/>
  <c r="G22"/>
  <c r="F22"/>
  <c r="E22"/>
  <c r="D22"/>
  <c r="C22"/>
  <c r="M21"/>
  <c r="L21"/>
  <c r="K21"/>
  <c r="J21"/>
  <c r="I21"/>
  <c r="H21"/>
  <c r="G21"/>
  <c r="F21"/>
  <c r="E21"/>
  <c r="D21"/>
  <c r="C21"/>
  <c r="B24"/>
  <c r="B23"/>
  <c r="B22"/>
  <c r="B21"/>
  <c r="M18"/>
  <c r="L18"/>
  <c r="K18"/>
  <c r="J18"/>
  <c r="I18"/>
  <c r="H18"/>
  <c r="G18"/>
  <c r="F18"/>
  <c r="E18"/>
  <c r="D18"/>
  <c r="C18"/>
  <c r="M17"/>
  <c r="L17"/>
  <c r="K17"/>
  <c r="J17"/>
  <c r="I17"/>
  <c r="H17"/>
  <c r="G17"/>
  <c r="F17"/>
  <c r="E17"/>
  <c r="D17"/>
  <c r="C17"/>
  <c r="M16"/>
  <c r="L16"/>
  <c r="K16"/>
  <c r="J16"/>
  <c r="I16"/>
  <c r="H16"/>
  <c r="G16"/>
  <c r="F16"/>
  <c r="E16"/>
  <c r="D16"/>
  <c r="C16"/>
  <c r="B18"/>
  <c r="B17"/>
  <c r="B16"/>
  <c r="B13"/>
  <c r="M12"/>
  <c r="L12"/>
  <c r="K12"/>
  <c r="J12"/>
  <c r="I12"/>
  <c r="H12"/>
  <c r="G12"/>
  <c r="F12"/>
  <c r="E12"/>
  <c r="D12"/>
  <c r="C12"/>
  <c r="B12"/>
  <c r="M110" i="1"/>
  <c r="L110"/>
  <c r="V111" i="2" s="1"/>
  <c r="K110" i="1"/>
  <c r="K46" i="3" s="1"/>
  <c r="J110" i="1"/>
  <c r="J46" i="3" s="1"/>
  <c r="I110" i="1"/>
  <c r="P111" i="2" s="1"/>
  <c r="H110" i="1"/>
  <c r="G110"/>
  <c r="F110"/>
  <c r="J111" i="2" s="1"/>
  <c r="E110" i="1"/>
  <c r="D110"/>
  <c r="D46" i="3" s="1"/>
  <c r="C110" i="1"/>
  <c r="B110"/>
  <c r="B111" i="2" s="1"/>
  <c r="M102" i="1"/>
  <c r="X103" i="2" s="1"/>
  <c r="L102" i="1"/>
  <c r="K102"/>
  <c r="T103" i="2" s="1"/>
  <c r="J102" i="1"/>
  <c r="R103" i="2" s="1"/>
  <c r="I102" i="1"/>
  <c r="H102"/>
  <c r="G102"/>
  <c r="L103" i="2" s="1"/>
  <c r="F102" i="1"/>
  <c r="J103" i="2" s="1"/>
  <c r="E102" i="1"/>
  <c r="E38" i="3" s="1"/>
  <c r="D102" i="1"/>
  <c r="C102"/>
  <c r="D103" i="2" s="1"/>
  <c r="B102" i="1"/>
  <c r="M97"/>
  <c r="L97"/>
  <c r="V98" i="2" s="1"/>
  <c r="K97" i="1"/>
  <c r="J97"/>
  <c r="I97"/>
  <c r="H97"/>
  <c r="N98" i="2" s="1"/>
  <c r="G97" i="1"/>
  <c r="F97"/>
  <c r="J98" i="2" s="1"/>
  <c r="E97" i="1"/>
  <c r="H98" i="2" s="1"/>
  <c r="D97" i="1"/>
  <c r="F98" i="2" s="1"/>
  <c r="C97" i="1"/>
  <c r="B97"/>
  <c r="B98" i="2" s="1"/>
  <c r="M84" i="1"/>
  <c r="L84"/>
  <c r="V85" i="2" s="1"/>
  <c r="K84" i="1"/>
  <c r="J84"/>
  <c r="I84"/>
  <c r="I35" i="3" s="1"/>
  <c r="H84" i="1"/>
  <c r="H35" i="3" s="1"/>
  <c r="G84" i="1"/>
  <c r="F84"/>
  <c r="F35" i="3" s="1"/>
  <c r="E84" i="1"/>
  <c r="D84"/>
  <c r="D35" i="3" s="1"/>
  <c r="C84" i="1"/>
  <c r="D85" i="2" s="1"/>
  <c r="B84" i="1"/>
  <c r="M77"/>
  <c r="M34" i="3" s="1"/>
  <c r="L77" i="1"/>
  <c r="V78" i="2" s="1"/>
  <c r="K77" i="1"/>
  <c r="T78" i="2" s="1"/>
  <c r="J77" i="1"/>
  <c r="I77"/>
  <c r="P78" i="2" s="1"/>
  <c r="H77" i="1"/>
  <c r="G77"/>
  <c r="L78" i="2" s="1"/>
  <c r="F77" i="1"/>
  <c r="E77"/>
  <c r="E34" i="3" s="1"/>
  <c r="D77" i="1"/>
  <c r="D34" i="3" s="1"/>
  <c r="C77" i="1"/>
  <c r="D78" i="2" s="1"/>
  <c r="B77" i="1"/>
  <c r="M69"/>
  <c r="X70" i="2" s="1"/>
  <c r="L69" i="1"/>
  <c r="K69"/>
  <c r="K33" i="3" s="1"/>
  <c r="J69" i="1"/>
  <c r="I69"/>
  <c r="I33" i="3" s="1"/>
  <c r="H69" i="1"/>
  <c r="N70" i="2" s="1"/>
  <c r="G69" i="1"/>
  <c r="F69"/>
  <c r="F33" i="3" s="1"/>
  <c r="E69" i="1"/>
  <c r="D69"/>
  <c r="D33" i="3" s="1"/>
  <c r="C69" i="1"/>
  <c r="D70" i="2" s="1"/>
  <c r="B69" i="1"/>
  <c r="B33" i="3" s="1"/>
  <c r="M64" i="1"/>
  <c r="X65" i="2" s="1"/>
  <c r="L64" i="1"/>
  <c r="V65" i="2" s="1"/>
  <c r="K64" i="1"/>
  <c r="T65" i="2" s="1"/>
  <c r="J64" i="1"/>
  <c r="J32" i="3" s="1"/>
  <c r="I64" i="1"/>
  <c r="P65" i="2" s="1"/>
  <c r="H64" i="1"/>
  <c r="H32" i="3" s="1"/>
  <c r="G64" i="1"/>
  <c r="L65" i="2" s="1"/>
  <c r="F64" i="1"/>
  <c r="J65" i="2" s="1"/>
  <c r="E64" i="1"/>
  <c r="H65" i="2" s="1"/>
  <c r="D64" i="1"/>
  <c r="D32" i="3" s="1"/>
  <c r="C64" i="1"/>
  <c r="D65" i="2" s="1"/>
  <c r="B64" i="1"/>
  <c r="M57"/>
  <c r="L57"/>
  <c r="L31" i="3" s="1"/>
  <c r="K57" i="1"/>
  <c r="J57"/>
  <c r="R58" i="2" s="1"/>
  <c r="I57" i="1"/>
  <c r="H57"/>
  <c r="N58" i="2" s="1"/>
  <c r="G57" i="1"/>
  <c r="F57"/>
  <c r="F31" i="3" s="1"/>
  <c r="E57" i="1"/>
  <c r="E31" i="3" s="1"/>
  <c r="D57" i="1"/>
  <c r="D31" i="3" s="1"/>
  <c r="C57" i="1"/>
  <c r="B57"/>
  <c r="M46"/>
  <c r="M30" i="3" s="1"/>
  <c r="L46" i="1"/>
  <c r="V47" i="2" s="1"/>
  <c r="K46" i="1"/>
  <c r="J46"/>
  <c r="R47" i="2" s="1"/>
  <c r="I46" i="1"/>
  <c r="P47" i="2" s="1"/>
  <c r="H46" i="1"/>
  <c r="G46"/>
  <c r="L47" i="2" s="1"/>
  <c r="F46" i="1"/>
  <c r="J47" i="2" s="1"/>
  <c r="E46" i="1"/>
  <c r="D46"/>
  <c r="D30" i="3" s="1"/>
  <c r="C46" i="1"/>
  <c r="B46"/>
  <c r="B47" i="2" s="1"/>
  <c r="M40" i="1"/>
  <c r="L40"/>
  <c r="L29" i="3" s="1"/>
  <c r="K40" i="1"/>
  <c r="T41" i="2" s="1"/>
  <c r="J40" i="1"/>
  <c r="J29" i="3" s="1"/>
  <c r="I40" i="1"/>
  <c r="P41" i="2" s="1"/>
  <c r="H40" i="1"/>
  <c r="G40"/>
  <c r="L41" i="2" s="1"/>
  <c r="F40" i="1"/>
  <c r="F29" i="3" s="1"/>
  <c r="E40" i="1"/>
  <c r="D40"/>
  <c r="F41" i="2" s="1"/>
  <c r="C40" i="1"/>
  <c r="C29" i="3" s="1"/>
  <c r="B40" i="1"/>
  <c r="B41" i="2" s="1"/>
  <c r="M31" i="1"/>
  <c r="M28" i="3" s="1"/>
  <c r="L31" i="1"/>
  <c r="L28" i="3" s="1"/>
  <c r="K31" i="1"/>
  <c r="J31"/>
  <c r="R32" i="2" s="1"/>
  <c r="I31" i="1"/>
  <c r="P32" i="2" s="1"/>
  <c r="H31" i="1"/>
  <c r="N32" i="2" s="1"/>
  <c r="G31" i="1"/>
  <c r="F31"/>
  <c r="J32" i="2" s="1"/>
  <c r="E31" i="1"/>
  <c r="H32" i="2" s="1"/>
  <c r="D31" i="1"/>
  <c r="D28" i="3" s="1"/>
  <c r="C31" i="1"/>
  <c r="B31"/>
  <c r="B32" i="2" s="1"/>
  <c r="M25" i="1"/>
  <c r="L25"/>
  <c r="L25" i="3" s="1"/>
  <c r="K25" i="1"/>
  <c r="J25"/>
  <c r="R26" i="2" s="1"/>
  <c r="I25" i="1"/>
  <c r="H25"/>
  <c r="G25"/>
  <c r="G25" i="3" s="1"/>
  <c r="F25" i="1"/>
  <c r="J26" i="2" s="1"/>
  <c r="E25" i="1"/>
  <c r="D25"/>
  <c r="D25" i="3" s="1"/>
  <c r="C25" i="1"/>
  <c r="C25" i="3" s="1"/>
  <c r="B25" i="1"/>
  <c r="B25" i="3" s="1"/>
  <c r="M19" i="1"/>
  <c r="X20" i="2" s="1"/>
  <c r="L19" i="1"/>
  <c r="V20" i="2" s="1"/>
  <c r="K19" i="1"/>
  <c r="K19" i="3" s="1"/>
  <c r="J19" i="1"/>
  <c r="R20" i="2" s="1"/>
  <c r="I19" i="1"/>
  <c r="P20" i="2" s="1"/>
  <c r="H19" i="1"/>
  <c r="G19"/>
  <c r="L20" i="2" s="1"/>
  <c r="F19" i="1"/>
  <c r="J20" i="2" s="1"/>
  <c r="E19" i="1"/>
  <c r="E19" i="3" s="1"/>
  <c r="D19" i="1"/>
  <c r="D19" i="3" s="1"/>
  <c r="C19" i="1"/>
  <c r="D20" i="2" s="1"/>
  <c r="B19" i="1"/>
  <c r="N18"/>
  <c r="N18" i="3" s="1"/>
  <c r="N17" i="1"/>
  <c r="N17" i="3" s="1"/>
  <c r="N16" i="1"/>
  <c r="Y87" i="2" l="1"/>
  <c r="Y112" s="1"/>
  <c r="N69" i="1"/>
  <c r="N33" i="3" s="1"/>
  <c r="T111" i="2"/>
  <c r="N31" i="1"/>
  <c r="E27" i="2"/>
  <c r="M27"/>
  <c r="U27"/>
  <c r="B29" i="3"/>
  <c r="N65" i="2"/>
  <c r="J30" i="3"/>
  <c r="I32"/>
  <c r="L26" i="2"/>
  <c r="J58"/>
  <c r="M19" i="3"/>
  <c r="J28"/>
  <c r="C32"/>
  <c r="H26" i="1"/>
  <c r="N27" i="2" s="1"/>
  <c r="H78"/>
  <c r="N85"/>
  <c r="C34" i="3"/>
  <c r="I19"/>
  <c r="L34"/>
  <c r="M33"/>
  <c r="X47" i="2"/>
  <c r="F58"/>
  <c r="F70"/>
  <c r="K29" i="3"/>
  <c r="C19"/>
  <c r="K34"/>
  <c r="C33"/>
  <c r="V32" i="2"/>
  <c r="D41"/>
  <c r="B70"/>
  <c r="H103"/>
  <c r="H28" i="3"/>
  <c r="K38"/>
  <c r="G19"/>
  <c r="E28"/>
  <c r="G30"/>
  <c r="F37"/>
  <c r="B28"/>
  <c r="F32" i="2"/>
  <c r="P70"/>
  <c r="P85"/>
  <c r="H37" i="3"/>
  <c r="L46"/>
  <c r="B37"/>
  <c r="B26" i="2"/>
  <c r="V26"/>
  <c r="F65"/>
  <c r="R65"/>
  <c r="F85"/>
  <c r="R111"/>
  <c r="J25" i="3"/>
  <c r="H33"/>
  <c r="I86" i="1"/>
  <c r="P87" i="2" s="1"/>
  <c r="F46" i="3"/>
  <c r="F20" i="2"/>
  <c r="F32" i="3"/>
  <c r="G38"/>
  <c r="L19"/>
  <c r="B30"/>
  <c r="M38"/>
  <c r="J31"/>
  <c r="F47" i="2"/>
  <c r="V58"/>
  <c r="J70"/>
  <c r="X78"/>
  <c r="J85"/>
  <c r="F111"/>
  <c r="O27"/>
  <c r="Q27"/>
  <c r="K27"/>
  <c r="S27"/>
  <c r="N97" i="4"/>
  <c r="N99" s="1"/>
  <c r="Y27" i="2"/>
  <c r="I87"/>
  <c r="I112" s="1"/>
  <c r="E87"/>
  <c r="E112" s="1"/>
  <c r="U87"/>
  <c r="U112" s="1"/>
  <c r="U113" s="1"/>
  <c r="I29" i="3"/>
  <c r="M32"/>
  <c r="F38"/>
  <c r="M86" i="1"/>
  <c r="M111" s="1"/>
  <c r="N46"/>
  <c r="N30" i="3" s="1"/>
  <c r="R41" i="2"/>
  <c r="F86" i="1"/>
  <c r="J87" i="2" s="1"/>
  <c r="L35" i="3"/>
  <c r="G87" i="2"/>
  <c r="G112" s="1"/>
  <c r="O87"/>
  <c r="O112" s="1"/>
  <c r="W87"/>
  <c r="W112" s="1"/>
  <c r="Q87"/>
  <c r="Q112" s="1"/>
  <c r="K26" i="1"/>
  <c r="T27" i="2" s="1"/>
  <c r="F28" i="3"/>
  <c r="V41" i="2"/>
  <c r="G32" i="3"/>
  <c r="H31"/>
  <c r="C38"/>
  <c r="L86" i="1"/>
  <c r="V87" i="2" s="1"/>
  <c r="N40" i="1"/>
  <c r="N29" i="3" s="1"/>
  <c r="N84" i="1"/>
  <c r="N35" i="3" s="1"/>
  <c r="N102" i="1"/>
  <c r="N38" i="3" s="1"/>
  <c r="E26" i="1"/>
  <c r="G29" i="3"/>
  <c r="F30"/>
  <c r="K32"/>
  <c r="D37"/>
  <c r="F25"/>
  <c r="L30"/>
  <c r="I28"/>
  <c r="J41" i="2"/>
  <c r="E32" i="3"/>
  <c r="G34"/>
  <c r="H20" i="2"/>
  <c r="T20"/>
  <c r="F26"/>
  <c r="T70"/>
  <c r="L37" i="3"/>
  <c r="L32" i="2"/>
  <c r="G28" i="3"/>
  <c r="V70" i="2"/>
  <c r="L33" i="3"/>
  <c r="N78" i="2"/>
  <c r="H86" i="1"/>
  <c r="N87" i="2" s="1"/>
  <c r="T85"/>
  <c r="K35" i="3"/>
  <c r="K86" i="1"/>
  <c r="T87" i="2" s="1"/>
  <c r="M37" i="3"/>
  <c r="X98" i="2"/>
  <c r="H29" i="3"/>
  <c r="N41" i="2"/>
  <c r="H47"/>
  <c r="E30" i="3"/>
  <c r="J33"/>
  <c r="R70" i="2"/>
  <c r="J78"/>
  <c r="F34" i="3"/>
  <c r="T98" i="2"/>
  <c r="K37" i="3"/>
  <c r="G26" i="1"/>
  <c r="L27" i="2" s="1"/>
  <c r="X32"/>
  <c r="N16" i="3"/>
  <c r="N19" i="1"/>
  <c r="N19" i="3" s="1"/>
  <c r="D32" i="2"/>
  <c r="C28" i="3"/>
  <c r="T32" i="2"/>
  <c r="K28" i="3"/>
  <c r="B58" i="2"/>
  <c r="B31" i="3"/>
  <c r="L70" i="2"/>
  <c r="G33" i="3"/>
  <c r="F78" i="2"/>
  <c r="D86" i="1"/>
  <c r="F87" i="2" s="1"/>
  <c r="L111"/>
  <c r="G46" i="3"/>
  <c r="H34"/>
  <c r="C86" i="1"/>
  <c r="D87" i="2" s="1"/>
  <c r="P26"/>
  <c r="I25" i="3"/>
  <c r="I26" i="1"/>
  <c r="I26" i="3" s="1"/>
  <c r="E33"/>
  <c r="H70" i="2"/>
  <c r="B78"/>
  <c r="B34" i="3"/>
  <c r="R78" i="2"/>
  <c r="J34" i="3"/>
  <c r="J86" i="1"/>
  <c r="R87" i="2" s="1"/>
  <c r="L98"/>
  <c r="G37" i="3"/>
  <c r="P103" i="2"/>
  <c r="I38" i="3"/>
  <c r="X111" i="2"/>
  <c r="M46" i="3"/>
  <c r="L32"/>
  <c r="J38"/>
  <c r="N20" i="2"/>
  <c r="I30" i="3"/>
  <c r="I34"/>
  <c r="E37"/>
  <c r="D26" i="1"/>
  <c r="L26"/>
  <c r="B86"/>
  <c r="B87" i="2" s="1"/>
  <c r="C87"/>
  <c r="C112" s="1"/>
  <c r="G27"/>
  <c r="W27"/>
  <c r="K87"/>
  <c r="K112" s="1"/>
  <c r="S87"/>
  <c r="S112" s="1"/>
  <c r="C27"/>
  <c r="I27"/>
  <c r="D25" i="4"/>
  <c r="C88"/>
  <c r="C118" s="1"/>
  <c r="K118"/>
  <c r="G25"/>
  <c r="N31"/>
  <c r="G88"/>
  <c r="G118" s="1"/>
  <c r="H88"/>
  <c r="H118" s="1"/>
  <c r="H119" s="1"/>
  <c r="N79"/>
  <c r="D118"/>
  <c r="D119" s="1"/>
  <c r="B25"/>
  <c r="F25"/>
  <c r="F88"/>
  <c r="F118" s="1"/>
  <c r="J118"/>
  <c r="L118"/>
  <c r="L119" s="1"/>
  <c r="B118"/>
  <c r="J25"/>
  <c r="N47"/>
  <c r="N58"/>
  <c r="N65"/>
  <c r="N71"/>
  <c r="N86"/>
  <c r="C25"/>
  <c r="K25"/>
  <c r="E88"/>
  <c r="E118" s="1"/>
  <c r="E119" s="1"/>
  <c r="I88"/>
  <c r="I118" s="1"/>
  <c r="I119" s="1"/>
  <c r="M88"/>
  <c r="M118" s="1"/>
  <c r="M119" s="1"/>
  <c r="X87" i="2"/>
  <c r="H41"/>
  <c r="E29" i="3"/>
  <c r="C31"/>
  <c r="D58" i="2"/>
  <c r="P98"/>
  <c r="I37" i="3"/>
  <c r="N23"/>
  <c r="N25" i="1"/>
  <c r="N25" i="3" s="1"/>
  <c r="H58" i="2"/>
  <c r="F26" i="1"/>
  <c r="F19" i="3"/>
  <c r="H25"/>
  <c r="N26" i="2"/>
  <c r="I31" i="3"/>
  <c r="P58" i="2"/>
  <c r="B38" i="3"/>
  <c r="B103" i="2"/>
  <c r="D111"/>
  <c r="C46" i="3"/>
  <c r="B65" i="2"/>
  <c r="B32" i="3"/>
  <c r="H85" i="2"/>
  <c r="E35" i="3"/>
  <c r="E86" i="1"/>
  <c r="H87" i="2" s="1"/>
  <c r="D38" i="3"/>
  <c r="F103" i="2"/>
  <c r="H111"/>
  <c r="E46" i="3"/>
  <c r="N42"/>
  <c r="N110" i="1"/>
  <c r="N46" i="3" s="1"/>
  <c r="H26" i="2"/>
  <c r="E25" i="3"/>
  <c r="X26" i="2"/>
  <c r="M25" i="3"/>
  <c r="M26" i="1"/>
  <c r="X41" i="2"/>
  <c r="M29" i="3"/>
  <c r="T47" i="2"/>
  <c r="K30" i="3"/>
  <c r="L58" i="2"/>
  <c r="G31" i="3"/>
  <c r="J35"/>
  <c r="R85" i="2"/>
  <c r="D98"/>
  <c r="C37" i="3"/>
  <c r="N103" i="2"/>
  <c r="H38" i="3"/>
  <c r="H46"/>
  <c r="N111" i="2"/>
  <c r="D47"/>
  <c r="C30" i="3"/>
  <c r="K31"/>
  <c r="T58" i="2"/>
  <c r="X85"/>
  <c r="M35" i="3"/>
  <c r="V103" i="2"/>
  <c r="L38" i="3"/>
  <c r="H19"/>
  <c r="J111" i="1"/>
  <c r="B26"/>
  <c r="B20" i="2"/>
  <c r="B19" i="3"/>
  <c r="J26" i="1"/>
  <c r="J19" i="3"/>
  <c r="D26" i="2"/>
  <c r="C26" i="1"/>
  <c r="T26" i="2"/>
  <c r="K25" i="3"/>
  <c r="N47" i="2"/>
  <c r="H30" i="3"/>
  <c r="M31"/>
  <c r="X58" i="2"/>
  <c r="B35" i="3"/>
  <c r="B85" i="2"/>
  <c r="L85"/>
  <c r="G35" i="3"/>
  <c r="G86" i="1"/>
  <c r="N28" i="3"/>
  <c r="N117" i="4"/>
  <c r="C35" i="3"/>
  <c r="R98" i="2"/>
  <c r="J37" i="3"/>
  <c r="B46"/>
  <c r="I46"/>
  <c r="M87" i="2"/>
  <c r="M112" s="1"/>
  <c r="N18" i="4"/>
  <c r="N24"/>
  <c r="D29" i="3"/>
  <c r="N57" i="1"/>
  <c r="N31" i="3" s="1"/>
  <c r="N77" i="1"/>
  <c r="N97"/>
  <c r="N37" i="3" s="1"/>
  <c r="N109" i="4"/>
  <c r="N64" i="1"/>
  <c r="N32" i="3" s="1"/>
  <c r="Y113" i="2" l="1"/>
  <c r="M113"/>
  <c r="E113"/>
  <c r="H26" i="3"/>
  <c r="F111" i="1"/>
  <c r="J112" i="2" s="1"/>
  <c r="K26" i="3"/>
  <c r="H111" i="1"/>
  <c r="H47" i="3" s="1"/>
  <c r="K111" i="1"/>
  <c r="K112" s="1"/>
  <c r="L111"/>
  <c r="L112" s="1"/>
  <c r="L48" i="3" s="1"/>
  <c r="I111" i="1"/>
  <c r="I112" s="1"/>
  <c r="Q113" i="2"/>
  <c r="B111" i="1"/>
  <c r="B112" s="1"/>
  <c r="O113" i="2"/>
  <c r="S113"/>
  <c r="G113"/>
  <c r="K113"/>
  <c r="N34" i="4"/>
  <c r="N40" s="1"/>
  <c r="I113" i="2"/>
  <c r="W113"/>
  <c r="D111" i="1"/>
  <c r="D112" s="1"/>
  <c r="C113" i="2"/>
  <c r="C114" s="1"/>
  <c r="E14" s="1"/>
  <c r="P27"/>
  <c r="H27"/>
  <c r="E26" i="3"/>
  <c r="G26"/>
  <c r="L26"/>
  <c r="V27" i="2"/>
  <c r="F27"/>
  <c r="D26" i="3"/>
  <c r="C111" i="1"/>
  <c r="C112" s="1"/>
  <c r="B119" i="4"/>
  <c r="B120" s="1"/>
  <c r="C13" s="1"/>
  <c r="K119"/>
  <c r="C119"/>
  <c r="J119"/>
  <c r="N88"/>
  <c r="F119"/>
  <c r="G119"/>
  <c r="N25"/>
  <c r="N118"/>
  <c r="N86" i="1"/>
  <c r="N111" s="1"/>
  <c r="N47" i="3" s="1"/>
  <c r="N34"/>
  <c r="B26"/>
  <c r="B27" i="2"/>
  <c r="N26" i="1"/>
  <c r="N26" i="3" s="1"/>
  <c r="J27" i="2"/>
  <c r="F26" i="3"/>
  <c r="R27" i="2"/>
  <c r="J112" i="1"/>
  <c r="J26" i="3"/>
  <c r="R112" i="2"/>
  <c r="J47" i="3"/>
  <c r="X112" i="2"/>
  <c r="M47" i="3"/>
  <c r="G111" i="1"/>
  <c r="L87" i="2"/>
  <c r="C26" i="3"/>
  <c r="D27" i="2"/>
  <c r="M26" i="3"/>
  <c r="M112" i="1"/>
  <c r="X27" i="2"/>
  <c r="E111" i="1"/>
  <c r="E114" i="2" l="1"/>
  <c r="G14" s="1"/>
  <c r="G114" s="1"/>
  <c r="I14" s="1"/>
  <c r="I114" s="1"/>
  <c r="K14" s="1"/>
  <c r="K114" s="1"/>
  <c r="M14" s="1"/>
  <c r="M114" s="1"/>
  <c r="O14" s="1"/>
  <c r="O114" s="1"/>
  <c r="Q14" s="1"/>
  <c r="Q114" s="1"/>
  <c r="S14" s="1"/>
  <c r="S114" s="1"/>
  <c r="U14" s="1"/>
  <c r="U114" s="1"/>
  <c r="W14" s="1"/>
  <c r="W114" s="1"/>
  <c r="Y14" s="1"/>
  <c r="Y114" s="1"/>
  <c r="F112" i="1"/>
  <c r="F48" i="3" s="1"/>
  <c r="H112" i="1"/>
  <c r="N113" i="2" s="1"/>
  <c r="I47" i="3"/>
  <c r="N112" i="2"/>
  <c r="F47" i="3"/>
  <c r="K48"/>
  <c r="T113" i="2"/>
  <c r="K47" i="3"/>
  <c r="T112" i="2"/>
  <c r="V112"/>
  <c r="L47" i="3"/>
  <c r="B112" i="2"/>
  <c r="P112"/>
  <c r="B47" i="3"/>
  <c r="C120" i="4"/>
  <c r="D13" s="1"/>
  <c r="D120" s="1"/>
  <c r="E13" s="1"/>
  <c r="E120" s="1"/>
  <c r="F13" s="1"/>
  <c r="F120" s="1"/>
  <c r="G13" s="1"/>
  <c r="G120" s="1"/>
  <c r="H13" s="1"/>
  <c r="H120" s="1"/>
  <c r="I13" s="1"/>
  <c r="I120" s="1"/>
  <c r="J13" s="1"/>
  <c r="J120" s="1"/>
  <c r="K13" s="1"/>
  <c r="K120" s="1"/>
  <c r="L13" s="1"/>
  <c r="L120" s="1"/>
  <c r="M13" s="1"/>
  <c r="M120" s="1"/>
  <c r="N21"/>
  <c r="F113" i="2"/>
  <c r="D48" i="3"/>
  <c r="F112" i="2"/>
  <c r="D47" i="3"/>
  <c r="V113" i="2"/>
  <c r="D112"/>
  <c r="C47" i="3"/>
  <c r="X113" i="2"/>
  <c r="M48" i="3"/>
  <c r="D113" i="2"/>
  <c r="C48" i="3"/>
  <c r="P113" i="2"/>
  <c r="I48" i="3"/>
  <c r="J48"/>
  <c r="R113" i="2"/>
  <c r="H112"/>
  <c r="E47" i="3"/>
  <c r="E112" i="1"/>
  <c r="L112" i="2"/>
  <c r="G47" i="3"/>
  <c r="G112" i="1"/>
  <c r="B48" i="3"/>
  <c r="B113" i="2"/>
  <c r="B113" i="1"/>
  <c r="H48" i="3" l="1"/>
  <c r="J113" i="2"/>
  <c r="B114"/>
  <c r="C14" i="1"/>
  <c r="B50" i="3"/>
  <c r="H113" i="2"/>
  <c r="E48" i="3"/>
  <c r="L113" i="2"/>
  <c r="G48" i="3"/>
  <c r="D14" i="2" l="1"/>
  <c r="C13" i="3"/>
  <c r="C113" i="1"/>
  <c r="C50" i="3" l="1"/>
  <c r="D14" i="1"/>
  <c r="D114" i="2"/>
  <c r="F14" l="1"/>
  <c r="D13" i="3"/>
  <c r="D113" i="1"/>
  <c r="D50" i="3" l="1"/>
  <c r="F114" i="2"/>
  <c r="E14" i="1"/>
  <c r="H14" i="2" l="1"/>
  <c r="E13" i="3"/>
  <c r="E113" i="1"/>
  <c r="F14" l="1"/>
  <c r="E50" i="3"/>
  <c r="H114" i="2"/>
  <c r="J14" l="1"/>
  <c r="F13" i="3"/>
  <c r="F113" i="1"/>
  <c r="J114" i="2" l="1"/>
  <c r="G14" i="1"/>
  <c r="F50" i="3"/>
  <c r="L14" i="2" l="1"/>
  <c r="G13" i="3"/>
  <c r="G113" i="1"/>
  <c r="G50" i="3" l="1"/>
  <c r="L114" i="2"/>
  <c r="H14" i="1"/>
  <c r="N14" i="2" l="1"/>
  <c r="H13" i="3"/>
  <c r="H113" i="1"/>
  <c r="H50" i="3" l="1"/>
  <c r="N114" i="2"/>
  <c r="I14" i="1"/>
  <c r="P14" i="2" l="1"/>
  <c r="I13" i="3"/>
  <c r="I113" i="1"/>
  <c r="I50" i="3" l="1"/>
  <c r="P114" i="2"/>
  <c r="J14" i="1"/>
  <c r="R14" i="2" l="1"/>
  <c r="J13" i="3"/>
  <c r="J113" i="1"/>
  <c r="K14" l="1"/>
  <c r="R114" i="2"/>
  <c r="J50" i="3"/>
  <c r="T14" i="2" l="1"/>
  <c r="K13" i="3"/>
  <c r="K113" i="1"/>
  <c r="L14" l="1"/>
  <c r="K50" i="3"/>
  <c r="T114" i="2"/>
  <c r="V14" l="1"/>
  <c r="L13" i="3"/>
  <c r="L113" i="1"/>
  <c r="V114" i="2" l="1"/>
  <c r="L50" i="3"/>
  <c r="M14" i="1"/>
  <c r="M13" i="3" l="1"/>
  <c r="X14" i="2"/>
  <c r="M113" i="1"/>
  <c r="X114" i="2" l="1"/>
  <c r="M50" i="3"/>
</calcChain>
</file>

<file path=xl/comments1.xml><?xml version="1.0" encoding="utf-8"?>
<comments xmlns="http://schemas.openxmlformats.org/spreadsheetml/2006/main">
  <authors>
    <author>Jan</author>
    <author>Miriam Zolin</author>
  </authors>
  <commentList>
    <comment ref="A13" authorId="0">
      <text>
        <r>
          <rPr>
            <sz val="9"/>
            <color indexed="81"/>
            <rFont val="Tahoma"/>
            <family val="2"/>
          </rPr>
          <t>Enter your bank balance for the start of the month in cell reference B3</t>
        </r>
        <r>
          <rPr>
            <b/>
            <sz val="9"/>
            <color indexed="81"/>
            <rFont val="Tahoma"/>
            <charset val="1"/>
          </rPr>
          <t xml:space="preserve">
</t>
        </r>
      </text>
    </comment>
    <comment ref="A16" authorId="1">
      <text>
        <r>
          <rPr>
            <sz val="9"/>
            <color indexed="81"/>
            <rFont val="Tahoma"/>
            <family val="2"/>
          </rPr>
          <t>Enter when you estimate to collect monies owed by customers</t>
        </r>
      </text>
    </comment>
    <comment ref="A17" authorId="1">
      <text>
        <r>
          <rPr>
            <sz val="9"/>
            <color indexed="81"/>
            <rFont val="Tahoma"/>
            <family val="2"/>
          </rPr>
          <t>e.g. Commisions etc</t>
        </r>
      </text>
    </comment>
    <comment ref="A21" authorId="1">
      <text>
        <r>
          <rPr>
            <sz val="9"/>
            <color indexed="81"/>
            <rFont val="Tahoma"/>
            <family val="2"/>
          </rPr>
          <t>This is where any money borrowed would be entered</t>
        </r>
      </text>
    </comment>
    <comment ref="A30" authorId="0">
      <text>
        <r>
          <rPr>
            <b/>
            <sz val="9"/>
            <color indexed="81"/>
            <rFont val="Tahoma"/>
            <charset val="1"/>
          </rPr>
          <t>This could include direct wages or freight or any other expense directly related to preparing stock ready for sale</t>
        </r>
        <r>
          <rPr>
            <sz val="9"/>
            <color indexed="81"/>
            <rFont val="Tahoma"/>
            <charset val="1"/>
          </rPr>
          <t xml:space="preserve">
</t>
        </r>
      </text>
    </comment>
    <comment ref="A112" authorId="0">
      <text>
        <r>
          <rPr>
            <sz val="8"/>
            <color indexed="81"/>
            <rFont val="Vera"/>
          </rPr>
          <t>i.e.</t>
        </r>
        <r>
          <rPr>
            <b/>
            <sz val="9"/>
            <color indexed="81"/>
            <rFont val="Tahoma"/>
            <family val="2"/>
          </rPr>
          <t xml:space="preserve"> </t>
        </r>
        <r>
          <rPr>
            <sz val="8"/>
            <color indexed="81"/>
            <rFont val="Verdana"/>
            <family val="2"/>
          </rPr>
          <t>Establishment fees</t>
        </r>
        <r>
          <rPr>
            <sz val="9"/>
            <color indexed="81"/>
            <rFont val="Tahoma"/>
            <family val="2"/>
          </rPr>
          <t xml:space="preserve">
</t>
        </r>
      </text>
    </comment>
    <comment ref="A114" authorId="0">
      <text>
        <r>
          <rPr>
            <sz val="8"/>
            <color indexed="81"/>
            <rFont val="Verdana"/>
            <family val="2"/>
          </rPr>
          <t>e.g. Dividends, repayment of shareholder loans etc</t>
        </r>
      </text>
    </comment>
  </commentList>
</comments>
</file>

<file path=xl/comments2.xml><?xml version="1.0" encoding="utf-8"?>
<comments xmlns="http://schemas.openxmlformats.org/spreadsheetml/2006/main">
  <authors>
    <author>Jan</author>
  </authors>
  <commentList>
    <comment ref="A18" authorId="0">
      <text>
        <r>
          <rPr>
            <sz val="8"/>
            <color indexed="81"/>
            <rFont val="Verdana"/>
            <family val="2"/>
          </rPr>
          <t>e.g. Commisions etc</t>
        </r>
        <r>
          <rPr>
            <sz val="9"/>
            <color indexed="81"/>
            <rFont val="Tahoma"/>
            <family val="2"/>
          </rPr>
          <t xml:space="preserve">
</t>
        </r>
      </text>
    </comment>
    <comment ref="A24" authorId="0">
      <text>
        <r>
          <rPr>
            <sz val="8"/>
            <color indexed="81"/>
            <rFont val="Verdana"/>
            <family val="2"/>
          </rPr>
          <t>This can include equity contributions, frachise or royality fees received etc.</t>
        </r>
        <r>
          <rPr>
            <sz val="9"/>
            <color indexed="81"/>
            <rFont val="Tahoma"/>
            <family val="2"/>
          </rPr>
          <t xml:space="preserve">
</t>
        </r>
      </text>
    </comment>
    <comment ref="A105" authorId="0">
      <text>
        <r>
          <rPr>
            <sz val="8"/>
            <color indexed="81"/>
            <rFont val="Vera"/>
          </rPr>
          <t>i.e.</t>
        </r>
        <r>
          <rPr>
            <b/>
            <sz val="9"/>
            <color indexed="81"/>
            <rFont val="Tahoma"/>
            <family val="2"/>
          </rPr>
          <t xml:space="preserve"> </t>
        </r>
        <r>
          <rPr>
            <sz val="8"/>
            <color indexed="81"/>
            <rFont val="Verdana"/>
            <family val="2"/>
          </rPr>
          <t>Establishment fees</t>
        </r>
        <r>
          <rPr>
            <sz val="9"/>
            <color indexed="81"/>
            <rFont val="Tahoma"/>
            <family val="2"/>
          </rPr>
          <t xml:space="preserve">
</t>
        </r>
      </text>
    </comment>
    <comment ref="A107" authorId="0">
      <text>
        <r>
          <rPr>
            <sz val="8"/>
            <color indexed="81"/>
            <rFont val="Verdana"/>
            <family val="2"/>
          </rPr>
          <t>e.g. Dividends, repayment of shareholder loans etc</t>
        </r>
      </text>
    </comment>
  </commentList>
</comments>
</file>

<file path=xl/comments3.xml><?xml version="1.0" encoding="utf-8"?>
<comments xmlns="http://schemas.openxmlformats.org/spreadsheetml/2006/main">
  <authors>
    <author>Jan</author>
  </authors>
  <commentList>
    <comment ref="A18" authorId="0">
      <text>
        <r>
          <rPr>
            <sz val="8"/>
            <color indexed="81"/>
            <rFont val="Verdana"/>
            <family val="2"/>
          </rPr>
          <t>e.g. Commisions etc</t>
        </r>
        <r>
          <rPr>
            <sz val="9"/>
            <color indexed="81"/>
            <rFont val="Tahoma"/>
            <family val="2"/>
          </rPr>
          <t xml:space="preserve">
</t>
        </r>
      </text>
    </comment>
    <comment ref="A24" authorId="0">
      <text>
        <r>
          <rPr>
            <sz val="8"/>
            <color indexed="81"/>
            <rFont val="Verdana"/>
            <family val="2"/>
          </rPr>
          <t>This can include equity contributions, frachise or royality fees received etc.</t>
        </r>
        <r>
          <rPr>
            <sz val="9"/>
            <color indexed="81"/>
            <rFont val="Tahoma"/>
            <family val="2"/>
          </rPr>
          <t xml:space="preserve">
</t>
        </r>
      </text>
    </comment>
    <comment ref="A41" authorId="0">
      <text>
        <r>
          <rPr>
            <sz val="8"/>
            <color indexed="81"/>
            <rFont val="Vera"/>
          </rPr>
          <t>i.e.</t>
        </r>
        <r>
          <rPr>
            <b/>
            <sz val="9"/>
            <color indexed="81"/>
            <rFont val="Tahoma"/>
            <family val="2"/>
          </rPr>
          <t xml:space="preserve"> </t>
        </r>
        <r>
          <rPr>
            <sz val="8"/>
            <color indexed="81"/>
            <rFont val="Verdana"/>
            <family val="2"/>
          </rPr>
          <t>Establishment fees</t>
        </r>
        <r>
          <rPr>
            <sz val="9"/>
            <color indexed="81"/>
            <rFont val="Tahoma"/>
            <family val="2"/>
          </rPr>
          <t xml:space="preserve">
</t>
        </r>
      </text>
    </comment>
    <comment ref="A43" authorId="0">
      <text>
        <r>
          <rPr>
            <sz val="8"/>
            <color indexed="81"/>
            <rFont val="Verdana"/>
            <family val="2"/>
          </rPr>
          <t>e.g. Dividends, repayment of shareholder loans etc</t>
        </r>
      </text>
    </comment>
  </commentList>
</comments>
</file>

<file path=xl/comments4.xml><?xml version="1.0" encoding="utf-8"?>
<comments xmlns="http://schemas.openxmlformats.org/spreadsheetml/2006/main">
  <authors>
    <author>Jan</author>
  </authors>
  <commentList>
    <comment ref="A19" authorId="0">
      <text>
        <r>
          <rPr>
            <sz val="8"/>
            <color indexed="81"/>
            <rFont val="Verdana"/>
            <family val="2"/>
          </rPr>
          <t>e.g. Commisions etc</t>
        </r>
        <r>
          <rPr>
            <sz val="9"/>
            <color indexed="81"/>
            <rFont val="Tahoma"/>
            <family val="2"/>
          </rPr>
          <t xml:space="preserve">
</t>
        </r>
      </text>
    </comment>
    <comment ref="A25" authorId="0">
      <text>
        <r>
          <rPr>
            <sz val="8"/>
            <color indexed="81"/>
            <rFont val="Verdana"/>
            <family val="2"/>
          </rPr>
          <t>This can include equity contributions, frachise or royality fees received etc.</t>
        </r>
        <r>
          <rPr>
            <sz val="9"/>
            <color indexed="81"/>
            <rFont val="Tahoma"/>
            <family val="2"/>
          </rPr>
          <t xml:space="preserve">
</t>
        </r>
      </text>
    </comment>
    <comment ref="A106" authorId="0">
      <text>
        <r>
          <rPr>
            <sz val="8"/>
            <color indexed="81"/>
            <rFont val="Vera"/>
          </rPr>
          <t>i.e.</t>
        </r>
        <r>
          <rPr>
            <b/>
            <sz val="9"/>
            <color indexed="81"/>
            <rFont val="Tahoma"/>
            <family val="2"/>
          </rPr>
          <t xml:space="preserve"> </t>
        </r>
        <r>
          <rPr>
            <sz val="8"/>
            <color indexed="81"/>
            <rFont val="Verdana"/>
            <family val="2"/>
          </rPr>
          <t>Establishment fees</t>
        </r>
        <r>
          <rPr>
            <sz val="9"/>
            <color indexed="81"/>
            <rFont val="Tahoma"/>
            <family val="2"/>
          </rPr>
          <t xml:space="preserve">
</t>
        </r>
      </text>
    </comment>
    <comment ref="A108" authorId="0">
      <text>
        <r>
          <rPr>
            <sz val="8"/>
            <color indexed="81"/>
            <rFont val="Verdana"/>
            <family val="2"/>
          </rPr>
          <t>e.g. Dividends, repayment of shareholder loans etc</t>
        </r>
      </text>
    </comment>
  </commentList>
</comments>
</file>

<file path=xl/sharedStrings.xml><?xml version="1.0" encoding="utf-8"?>
<sst xmlns="http://schemas.openxmlformats.org/spreadsheetml/2006/main" count="470" uniqueCount="146">
  <si>
    <t>Month one</t>
  </si>
  <si>
    <t>Month two</t>
  </si>
  <si>
    <t>Month three</t>
  </si>
  <si>
    <t>Month four</t>
  </si>
  <si>
    <t>Month five</t>
  </si>
  <si>
    <t>Month six</t>
  </si>
  <si>
    <t>Month seven</t>
  </si>
  <si>
    <t>Month eight</t>
  </si>
  <si>
    <t>Month nine</t>
  </si>
  <si>
    <t>Month ten</t>
  </si>
  <si>
    <t>Month eleven</t>
  </si>
  <si>
    <t>Month twelve</t>
  </si>
  <si>
    <t>Notes:</t>
  </si>
  <si>
    <t>*  You may wish to write in the names of the months under the numbers to keep track. 'Month one' is the month you start the business.</t>
  </si>
  <si>
    <t>Cash flow scenario planner</t>
  </si>
  <si>
    <t>Changes in sales income</t>
  </si>
  <si>
    <t>Changes in expenses</t>
  </si>
  <si>
    <t>Total</t>
  </si>
  <si>
    <t>Cash balance at the start of each month #</t>
  </si>
  <si>
    <t>Cash reciepts from customers</t>
  </si>
  <si>
    <t>Collection of recievables</t>
  </si>
  <si>
    <t>Other operating revenue received</t>
  </si>
  <si>
    <t xml:space="preserve">(subtracts the Cash out from Cash in) </t>
  </si>
  <si>
    <t xml:space="preserve">General &amp; Administrative </t>
  </si>
  <si>
    <t>Bank charges</t>
  </si>
  <si>
    <t>Credit card commission</t>
  </si>
  <si>
    <t>Office Supplies</t>
  </si>
  <si>
    <t>License fees</t>
  </si>
  <si>
    <t>Business insurance</t>
  </si>
  <si>
    <t>Etc.</t>
  </si>
  <si>
    <t>Total General &amp; Administrative</t>
  </si>
  <si>
    <t>Marketing &amp; Promotional</t>
  </si>
  <si>
    <t>Advertising</t>
  </si>
  <si>
    <t>Promotion - General</t>
  </si>
  <si>
    <t>Promotion - Other</t>
  </si>
  <si>
    <t>Total Marketing &amp; Promotional</t>
  </si>
  <si>
    <t>Operating Expenses</t>
  </si>
  <si>
    <t>Newspapers &amp; magazines</t>
  </si>
  <si>
    <t>Parking/Taxis/Tolls</t>
  </si>
  <si>
    <t>Entertainment/Meals</t>
  </si>
  <si>
    <t>Travel/Accomodation</t>
  </si>
  <si>
    <t>Laundry/dry cleaning</t>
  </si>
  <si>
    <t>Cleaning &amp; cleaning products</t>
  </si>
  <si>
    <t>Sundry supplies</t>
  </si>
  <si>
    <t>Equipment hire</t>
  </si>
  <si>
    <t>Total Operating Expenses</t>
  </si>
  <si>
    <t>Motor Vehicle Expenses</t>
  </si>
  <si>
    <t>Fuel</t>
  </si>
  <si>
    <t>Vehicle service costs</t>
  </si>
  <si>
    <t>Tyres &amp; other replacement costs</t>
  </si>
  <si>
    <t>Insurance</t>
  </si>
  <si>
    <t>Registrations</t>
  </si>
  <si>
    <t>Total Motor Vehicle Expenses</t>
  </si>
  <si>
    <t>Website Expenses</t>
  </si>
  <si>
    <t>Domain name registration</t>
  </si>
  <si>
    <t>Hosting expenses</t>
  </si>
  <si>
    <t>etc</t>
  </si>
  <si>
    <t>Total Website Expenses</t>
  </si>
  <si>
    <t>Employment Expenses</t>
  </si>
  <si>
    <t>Permanent</t>
  </si>
  <si>
    <t>Salaries/Wages</t>
  </si>
  <si>
    <t>PAYE</t>
  </si>
  <si>
    <t>Superannuation</t>
  </si>
  <si>
    <t>Other - Employee Benefits</t>
  </si>
  <si>
    <t>Recruitment costs</t>
  </si>
  <si>
    <t>Casual</t>
  </si>
  <si>
    <t>Workcover Insurance</t>
  </si>
  <si>
    <t>Total Employment Expenses</t>
  </si>
  <si>
    <t>Occupancy Costs</t>
  </si>
  <si>
    <t>Electricity/Gas</t>
  </si>
  <si>
    <t>Telephones</t>
  </si>
  <si>
    <t>Property Insurance</t>
  </si>
  <si>
    <t>Rates</t>
  </si>
  <si>
    <t>Rent</t>
  </si>
  <si>
    <t>Repair &amp; maintenance</t>
  </si>
  <si>
    <t>Waste removal</t>
  </si>
  <si>
    <t>Water</t>
  </si>
  <si>
    <t>Total Occupancy Costs</t>
  </si>
  <si>
    <t>Other Expenses</t>
  </si>
  <si>
    <t>Total Other Expenses</t>
  </si>
  <si>
    <t>Inventory (Stock)</t>
  </si>
  <si>
    <t>Stock purchases</t>
  </si>
  <si>
    <t>Other Cost of Goods</t>
  </si>
  <si>
    <t>Total Cost of Goods</t>
  </si>
  <si>
    <t>Operating revenue</t>
  </si>
  <si>
    <t>Total Operating Revenue</t>
  </si>
  <si>
    <t>Other Sources of Cash Inflows</t>
  </si>
  <si>
    <t>Proceeds from sale of assets</t>
  </si>
  <si>
    <t>Funds borrowed</t>
  </si>
  <si>
    <t>Tax refund/rebates</t>
  </si>
  <si>
    <t>Other sources of cash inflow</t>
  </si>
  <si>
    <t>Total other cash inflows</t>
  </si>
  <si>
    <t>Other Cash Outflows</t>
  </si>
  <si>
    <t>Purchase of assets</t>
  </si>
  <si>
    <t>Bank Interest</t>
  </si>
  <si>
    <t>Investment of surplus funds.</t>
  </si>
  <si>
    <t xml:space="preserve">One-off bank fees </t>
  </si>
  <si>
    <t>Principal Loan repayments</t>
  </si>
  <si>
    <t>Payments to the owner/s</t>
  </si>
  <si>
    <t>Other cash inflows</t>
  </si>
  <si>
    <t>Total Other Cash Inflows</t>
  </si>
  <si>
    <t xml:space="preserve">Total monthly cash in </t>
  </si>
  <si>
    <t>Cash out (record  when actually paid)</t>
  </si>
  <si>
    <t>Cash in (record when actually recieved)</t>
  </si>
  <si>
    <t>Total Perm. Employ Exp</t>
  </si>
  <si>
    <t>Total Casual Employ Exp</t>
  </si>
  <si>
    <t xml:space="preserve">Total monthly cash out </t>
  </si>
  <si>
    <t>Estimated</t>
  </si>
  <si>
    <t>Actual</t>
  </si>
  <si>
    <t>Total Other Cash Outflows</t>
  </si>
  <si>
    <t>GST</t>
  </si>
  <si>
    <t>Accounting/Legal/Consultant fees</t>
  </si>
  <si>
    <t>Instructions for the cashflow worksheet</t>
  </si>
  <si>
    <t>Month one, e.g. January</t>
  </si>
  <si>
    <t>Month two, e.g. February</t>
  </si>
  <si>
    <t>Month three, e.g. March</t>
  </si>
  <si>
    <t>Month four, e.g. April</t>
  </si>
  <si>
    <t>Month five, e.g. May</t>
  </si>
  <si>
    <t>Month six, e.g. June</t>
  </si>
  <si>
    <t>Month seven, e.g. July</t>
  </si>
  <si>
    <t>Month eight, e.g. August</t>
  </si>
  <si>
    <t>Month nine, e.g. September</t>
  </si>
  <si>
    <t>Month ten, e.g. October</t>
  </si>
  <si>
    <t>Month eleven, e.g. November</t>
  </si>
  <si>
    <t xml:space="preserve">Month twelve, e.g. December </t>
  </si>
  <si>
    <t>1. Type your cash balance at the beginning in cell B10</t>
  </si>
  <si>
    <t xml:space="preserve">2. Type in your monthly figures for cash in and cash out, month by month. </t>
  </si>
  <si>
    <t>†  Net difference shows if more cash came in, than went out, or vice versa; and how much.</t>
  </si>
  <si>
    <r>
      <t>‡  To get the cash balance (last row), add or subtract the</t>
    </r>
    <r>
      <rPr>
        <b/>
        <sz val="10"/>
        <rFont val="Arial"/>
        <family val="2"/>
      </rPr>
      <t xml:space="preserve"> Net difference </t>
    </r>
    <r>
      <rPr>
        <sz val="10"/>
        <rFont val="Arial"/>
        <family val="2"/>
      </rPr>
      <t>from the</t>
    </r>
    <r>
      <rPr>
        <b/>
        <sz val="10"/>
        <rFont val="Arial"/>
        <family val="2"/>
      </rPr>
      <t xml:space="preserve"> Cash balance at the start of the month </t>
    </r>
    <r>
      <rPr>
        <sz val="10"/>
        <rFont val="Arial"/>
        <family val="2"/>
      </rPr>
      <t>(top row). This figure becomes the next month's new cash balance.</t>
    </r>
  </si>
  <si>
    <t>Month *</t>
  </si>
  <si>
    <r>
      <t xml:space="preserve">Net difference </t>
    </r>
    <r>
      <rPr>
        <sz val="10"/>
        <rFont val="Arial"/>
        <family val="2"/>
      </rPr>
      <t xml:space="preserve">† </t>
    </r>
  </si>
  <si>
    <t>Cash balance at the end of each month ‡</t>
  </si>
  <si>
    <t xml:space="preserve">4. Use the cash flow scenario planner and report to test what will happen if something changes e.g. expenses go up by 5%, </t>
  </si>
  <si>
    <t xml:space="preserve">3. To use the worksheet as part of a business plan, fill out as much as you can with projections and replace these with real figures when you have them. </t>
  </si>
  <si>
    <t xml:space="preserve">Use this worksheet to forecast and record cash flow. The worksheet will update your figures as you type. </t>
  </si>
  <si>
    <t xml:space="preserve">Cash flow worksheet </t>
  </si>
  <si>
    <t>Example Cashflow Forecast Worksheet</t>
  </si>
  <si>
    <t>5. See a plain English explanation of cash flow and an easy-to-follow worked example on the Financial Management section of the Business Victoria website at http://www.business.vic.gov.au</t>
  </si>
  <si>
    <t>1. Type your cash balance at the beginning in cell B4</t>
  </si>
  <si>
    <t>Summary estimated cashflow</t>
  </si>
  <si>
    <t>Estimated vs actual worksheet</t>
  </si>
  <si>
    <t>Authorised by the Victorian Government, 121 Exhibition Street, Melbourne, 3000. © Department of State Development, Business and Innovation (DSDBI) 2014</t>
  </si>
  <si>
    <r>
      <rPr>
        <b/>
        <sz val="10"/>
        <rFont val="Arial"/>
        <family val="2"/>
      </rPr>
      <t xml:space="preserve">Disclaimer: </t>
    </r>
    <r>
      <rPr>
        <sz val="10"/>
        <rFont val="Arial"/>
        <family val="2"/>
      </rPr>
      <t xml:space="preserve">The information contained in this publication is provided for general guidance only. </t>
    </r>
  </si>
  <si>
    <t xml:space="preserve">The State of Victoria does not make any representations or warranties (expressed or implied) as to the accuracy, currency or authenticity of the information. </t>
  </si>
  <si>
    <t xml:space="preserve">The State of Victoria, its employees and agents do not accept any liability to any person for the information or advice which is provided herein. </t>
  </si>
  <si>
    <t>Etc</t>
  </si>
</sst>
</file>

<file path=xl/styles.xml><?xml version="1.0" encoding="utf-8"?>
<styleSheet xmlns="http://schemas.openxmlformats.org/spreadsheetml/2006/main">
  <numFmts count="2">
    <numFmt numFmtId="164" formatCode="&quot;$&quot;#,##0"/>
    <numFmt numFmtId="165" formatCode="0.0%"/>
  </numFmts>
  <fonts count="25">
    <font>
      <sz val="10"/>
      <name val="Arial"/>
    </font>
    <font>
      <sz val="10"/>
      <name val="Arial"/>
    </font>
    <font>
      <b/>
      <sz val="9"/>
      <name val="Arial Narrow"/>
      <family val="2"/>
    </font>
    <font>
      <sz val="9"/>
      <name val="Arial Narrow"/>
      <family val="2"/>
    </font>
    <font>
      <b/>
      <sz val="8"/>
      <name val="Arial Narrow"/>
      <family val="2"/>
    </font>
    <font>
      <sz val="5"/>
      <name val="Arial Unicode MS"/>
    </font>
    <font>
      <sz val="7"/>
      <name val="Arial Narrow"/>
      <family val="2"/>
    </font>
    <font>
      <sz val="8"/>
      <name val="Arial"/>
    </font>
    <font>
      <sz val="9"/>
      <name val="Arial"/>
      <family val="2"/>
    </font>
    <font>
      <sz val="10"/>
      <name val="Calibri"/>
      <family val="2"/>
    </font>
    <font>
      <b/>
      <sz val="9"/>
      <name val="Calibri"/>
      <family val="2"/>
    </font>
    <font>
      <b/>
      <sz val="8"/>
      <name val="Verdana"/>
      <family val="2"/>
    </font>
    <font>
      <sz val="9"/>
      <color indexed="81"/>
      <name val="Tahoma"/>
      <family val="2"/>
    </font>
    <font>
      <b/>
      <sz val="9"/>
      <color indexed="81"/>
      <name val="Tahoma"/>
      <family val="2"/>
    </font>
    <font>
      <sz val="8"/>
      <color indexed="81"/>
      <name val="Verdana"/>
      <family val="2"/>
    </font>
    <font>
      <sz val="8"/>
      <color indexed="81"/>
      <name val="Vera"/>
    </font>
    <font>
      <b/>
      <sz val="12"/>
      <name val="Calibri"/>
      <family val="2"/>
    </font>
    <font>
      <sz val="8"/>
      <name val="Verdana"/>
      <family val="2"/>
    </font>
    <font>
      <sz val="9"/>
      <color indexed="81"/>
      <name val="Tahoma"/>
      <charset val="1"/>
    </font>
    <font>
      <b/>
      <sz val="9"/>
      <color indexed="81"/>
      <name val="Tahoma"/>
      <charset val="1"/>
    </font>
    <font>
      <b/>
      <sz val="15"/>
      <color theme="3"/>
      <name val="Calibri"/>
      <family val="2"/>
      <scheme val="minor"/>
    </font>
    <font>
      <b/>
      <sz val="13"/>
      <color theme="3"/>
      <name val="Calibri"/>
      <family val="2"/>
      <scheme val="minor"/>
    </font>
    <font>
      <sz val="10"/>
      <name val="Arial"/>
      <family val="2"/>
    </font>
    <font>
      <b/>
      <sz val="10"/>
      <name val="Arial"/>
      <family val="2"/>
    </font>
    <font>
      <b/>
      <sz val="11"/>
      <color theme="3"/>
      <name val="Calibri"/>
      <family val="2"/>
      <scheme val="minor"/>
    </font>
  </fonts>
  <fills count="4">
    <fill>
      <patternFill patternType="none"/>
    </fill>
    <fill>
      <patternFill patternType="gray125"/>
    </fill>
    <fill>
      <patternFill patternType="solid">
        <fgColor indexed="9"/>
        <bgColor indexed="64"/>
      </patternFill>
    </fill>
    <fill>
      <patternFill patternType="solid">
        <fgColor indexed="42"/>
        <bgColor indexed="64"/>
      </patternFill>
    </fill>
  </fills>
  <borders count="50">
    <border>
      <left/>
      <right/>
      <top/>
      <bottom/>
      <diagonal/>
    </border>
    <border>
      <left/>
      <right/>
      <top style="thin">
        <color indexed="23"/>
      </top>
      <bottom/>
      <diagonal/>
    </border>
    <border>
      <left style="dashed">
        <color indexed="23"/>
      </left>
      <right style="dashed">
        <color indexed="23"/>
      </right>
      <top style="thin">
        <color indexed="23"/>
      </top>
      <bottom/>
      <diagonal/>
    </border>
    <border>
      <left style="dashed">
        <color indexed="23"/>
      </left>
      <right style="thin">
        <color indexed="23"/>
      </right>
      <top style="thin">
        <color indexed="23"/>
      </top>
      <bottom/>
      <diagonal/>
    </border>
    <border>
      <left style="thin">
        <color indexed="23"/>
      </left>
      <right style="dashed">
        <color indexed="23"/>
      </right>
      <top/>
      <bottom style="thin">
        <color indexed="23"/>
      </bottom>
      <diagonal/>
    </border>
    <border>
      <left style="dashed">
        <color indexed="23"/>
      </left>
      <right style="dashed">
        <color indexed="23"/>
      </right>
      <top/>
      <bottom style="thin">
        <color indexed="23"/>
      </bottom>
      <diagonal/>
    </border>
    <border>
      <left style="dashed">
        <color indexed="23"/>
      </left>
      <right style="dashed">
        <color indexed="23"/>
      </right>
      <top style="thin">
        <color indexed="23"/>
      </top>
      <bottom style="thin">
        <color indexed="23"/>
      </bottom>
      <diagonal/>
    </border>
    <border>
      <left style="thin">
        <color indexed="23"/>
      </left>
      <right style="thin">
        <color indexed="23"/>
      </right>
      <top style="thin">
        <color indexed="23"/>
      </top>
      <bottom/>
      <diagonal/>
    </border>
    <border>
      <left style="thin">
        <color indexed="23"/>
      </left>
      <right style="thin">
        <color indexed="23"/>
      </right>
      <top/>
      <bottom style="thin">
        <color indexed="23"/>
      </bottom>
      <diagonal/>
    </border>
    <border>
      <left style="dashed">
        <color indexed="55"/>
      </left>
      <right style="dashed">
        <color indexed="55"/>
      </right>
      <top style="thin">
        <color indexed="23"/>
      </top>
      <bottom style="double">
        <color indexed="64"/>
      </bottom>
      <diagonal/>
    </border>
    <border>
      <left style="dotted">
        <color indexed="23"/>
      </left>
      <right style="dotted">
        <color indexed="23"/>
      </right>
      <top style="thin">
        <color indexed="23"/>
      </top>
      <bottom style="thin">
        <color indexed="23"/>
      </bottom>
      <diagonal/>
    </border>
    <border>
      <left style="dotted">
        <color indexed="23"/>
      </left>
      <right style="dotted">
        <color indexed="23"/>
      </right>
      <top/>
      <bottom style="thin">
        <color indexed="64"/>
      </bottom>
      <diagonal/>
    </border>
    <border>
      <left style="thin">
        <color indexed="64"/>
      </left>
      <right/>
      <top/>
      <bottom/>
      <diagonal/>
    </border>
    <border>
      <left/>
      <right style="thin">
        <color indexed="64"/>
      </right>
      <top/>
      <bottom/>
      <diagonal/>
    </border>
    <border>
      <left/>
      <right/>
      <top/>
      <bottom style="thin">
        <color indexed="23"/>
      </bottom>
      <diagonal/>
    </border>
    <border>
      <left style="thin">
        <color indexed="23"/>
      </left>
      <right style="dashed">
        <color indexed="23"/>
      </right>
      <top style="thin">
        <color indexed="23"/>
      </top>
      <bottom style="thin">
        <color indexed="23"/>
      </bottom>
      <diagonal/>
    </border>
    <border>
      <left/>
      <right/>
      <top style="thin">
        <color indexed="64"/>
      </top>
      <bottom/>
      <diagonal/>
    </border>
    <border>
      <left style="thin">
        <color indexed="23"/>
      </left>
      <right style="dashed">
        <color indexed="23"/>
      </right>
      <top style="thin">
        <color indexed="64"/>
      </top>
      <bottom style="thin">
        <color indexed="23"/>
      </bottom>
      <diagonal/>
    </border>
    <border>
      <left style="dashed">
        <color indexed="23"/>
      </left>
      <right style="thin">
        <color indexed="64"/>
      </right>
      <top style="thin">
        <color indexed="23"/>
      </top>
      <bottom style="thin">
        <color indexed="23"/>
      </bottom>
      <diagonal/>
    </border>
    <border>
      <left style="dashed">
        <color indexed="23"/>
      </left>
      <right style="thin">
        <color indexed="64"/>
      </right>
      <top style="thin">
        <color indexed="23"/>
      </top>
      <bottom style="thin">
        <color indexed="64"/>
      </bottom>
      <diagonal/>
    </border>
    <border>
      <left/>
      <right style="thin">
        <color indexed="64"/>
      </right>
      <top style="thin">
        <color indexed="64"/>
      </top>
      <bottom/>
      <diagonal/>
    </border>
    <border>
      <left style="dashed">
        <color indexed="23"/>
      </left>
      <right style="dashed">
        <color indexed="23"/>
      </right>
      <top style="thin">
        <color indexed="64"/>
      </top>
      <bottom style="thin">
        <color indexed="64"/>
      </bottom>
      <diagonal/>
    </border>
    <border>
      <left style="dashed">
        <color indexed="23"/>
      </left>
      <right style="thin">
        <color indexed="64"/>
      </right>
      <top style="thin">
        <color indexed="64"/>
      </top>
      <bottom style="thin">
        <color indexed="64"/>
      </bottom>
      <diagonal/>
    </border>
    <border>
      <left style="dashed">
        <color indexed="23"/>
      </left>
      <right style="dashed">
        <color indexed="23"/>
      </right>
      <top style="dashed">
        <color indexed="23"/>
      </top>
      <bottom style="thin">
        <color indexed="23"/>
      </bottom>
      <diagonal/>
    </border>
    <border>
      <left style="dashed">
        <color indexed="23"/>
      </left>
      <right style="thin">
        <color indexed="64"/>
      </right>
      <top style="dashed">
        <color indexed="23"/>
      </top>
      <bottom style="thin">
        <color indexed="23"/>
      </bottom>
      <diagonal/>
    </border>
    <border>
      <left style="dashed">
        <color indexed="23"/>
      </left>
      <right style="dotted">
        <color indexed="23"/>
      </right>
      <top style="dashed">
        <color indexed="23"/>
      </top>
      <bottom style="thin">
        <color indexed="23"/>
      </bottom>
      <diagonal/>
    </border>
    <border>
      <left style="dotted">
        <color indexed="23"/>
      </left>
      <right style="dotted">
        <color indexed="23"/>
      </right>
      <top style="dashed">
        <color indexed="23"/>
      </top>
      <bottom style="thin">
        <color indexed="23"/>
      </bottom>
      <diagonal/>
    </border>
    <border>
      <left style="dotted">
        <color indexed="23"/>
      </left>
      <right style="thin">
        <color indexed="64"/>
      </right>
      <top style="dashed">
        <color indexed="23"/>
      </top>
      <bottom style="thin">
        <color indexed="23"/>
      </bottom>
      <diagonal/>
    </border>
    <border>
      <left/>
      <right style="thin">
        <color indexed="64"/>
      </right>
      <top style="thin">
        <color indexed="64"/>
      </top>
      <bottom style="dashed">
        <color indexed="23"/>
      </bottom>
      <diagonal/>
    </border>
    <border>
      <left/>
      <right/>
      <top/>
      <bottom style="thin">
        <color indexed="64"/>
      </bottom>
      <diagonal/>
    </border>
    <border>
      <left/>
      <right style="thin">
        <color indexed="64"/>
      </right>
      <top style="thin">
        <color indexed="64"/>
      </top>
      <bottom style="thin">
        <color indexed="23"/>
      </bottom>
      <diagonal/>
    </border>
    <border>
      <left/>
      <right/>
      <top style="thin">
        <color indexed="64"/>
      </top>
      <bottom style="thin">
        <color indexed="64"/>
      </bottom>
      <diagonal/>
    </border>
    <border>
      <left style="dashed">
        <color indexed="55"/>
      </left>
      <right style="dashed">
        <color indexed="55"/>
      </right>
      <top/>
      <bottom style="medium">
        <color indexed="64"/>
      </bottom>
      <diagonal/>
    </border>
    <border>
      <left style="dashed">
        <color indexed="55"/>
      </left>
      <right style="thin">
        <color indexed="64"/>
      </right>
      <top/>
      <bottom style="medium">
        <color indexed="64"/>
      </bottom>
      <diagonal/>
    </border>
    <border>
      <left style="thin">
        <color indexed="23"/>
      </left>
      <right style="thin">
        <color indexed="23"/>
      </right>
      <top style="medium">
        <color indexed="64"/>
      </top>
      <bottom/>
      <diagonal/>
    </border>
    <border>
      <left style="thin">
        <color indexed="23"/>
      </left>
      <right style="thin">
        <color indexed="64"/>
      </right>
      <top style="medium">
        <color indexed="64"/>
      </top>
      <bottom/>
      <diagonal/>
    </border>
    <border>
      <left style="dashed">
        <color indexed="55"/>
      </left>
      <right style="thin">
        <color indexed="64"/>
      </right>
      <top style="thin">
        <color indexed="23"/>
      </top>
      <bottom style="double">
        <color indexed="64"/>
      </bottom>
      <diagonal/>
    </border>
    <border>
      <left/>
      <right style="dotted">
        <color indexed="23"/>
      </right>
      <top style="dashed">
        <color indexed="23"/>
      </top>
      <bottom style="thin">
        <color indexed="23"/>
      </bottom>
      <diagonal/>
    </border>
    <border>
      <left style="dashed">
        <color indexed="23"/>
      </left>
      <right/>
      <top style="thin">
        <color indexed="23"/>
      </top>
      <bottom/>
      <diagonal/>
    </border>
    <border>
      <left style="dashed">
        <color indexed="23"/>
      </left>
      <right/>
      <top style="dashed">
        <color indexed="23"/>
      </top>
      <bottom style="thin">
        <color indexed="23"/>
      </bottom>
      <diagonal/>
    </border>
    <border>
      <left style="dotted">
        <color indexed="23"/>
      </left>
      <right/>
      <top style="dashed">
        <color indexed="23"/>
      </top>
      <bottom style="thin">
        <color indexed="23"/>
      </bottom>
      <diagonal/>
    </border>
    <border>
      <left style="dashed">
        <color indexed="23"/>
      </left>
      <right/>
      <top/>
      <bottom style="thin">
        <color indexed="23"/>
      </bottom>
      <diagonal/>
    </border>
    <border>
      <left style="thin">
        <color indexed="64"/>
      </left>
      <right style="dashed">
        <color indexed="23"/>
      </right>
      <top/>
      <bottom style="thin">
        <color indexed="64"/>
      </bottom>
      <diagonal/>
    </border>
    <border>
      <left style="dashed">
        <color indexed="23"/>
      </left>
      <right style="thin">
        <color indexed="64"/>
      </right>
      <top/>
      <bottom style="thin">
        <color indexed="64"/>
      </bottom>
      <diagonal/>
    </border>
    <border>
      <left style="thin">
        <color indexed="64"/>
      </left>
      <right style="dashed">
        <color indexed="23"/>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s>
  <cellStyleXfs count="6">
    <xf numFmtId="0" fontId="0" fillId="0" borderId="0"/>
    <xf numFmtId="0" fontId="20" fillId="0" borderId="47" applyNumberFormat="0" applyFill="0" applyAlignment="0" applyProtection="0"/>
    <xf numFmtId="0" fontId="21" fillId="0" borderId="48" applyNumberFormat="0" applyFill="0" applyAlignment="0" applyProtection="0"/>
    <xf numFmtId="9" fontId="1" fillId="0" borderId="0" applyFont="0" applyFill="0" applyBorder="0" applyAlignment="0" applyProtection="0"/>
    <xf numFmtId="0" fontId="24" fillId="0" borderId="49" applyNumberFormat="0" applyFill="0" applyAlignment="0" applyProtection="0"/>
    <xf numFmtId="0" fontId="24" fillId="0" borderId="0" applyNumberFormat="0" applyFill="0" applyBorder="0" applyAlignment="0" applyProtection="0"/>
  </cellStyleXfs>
  <cellXfs count="119">
    <xf numFmtId="0" fontId="0" fillId="0" borderId="0" xfId="0"/>
    <xf numFmtId="0" fontId="0" fillId="0" borderId="0" xfId="0" applyAlignment="1">
      <alignment wrapText="1"/>
    </xf>
    <xf numFmtId="0" fontId="5" fillId="0" borderId="0" xfId="0" applyFont="1" applyBorder="1" applyAlignment="1">
      <alignment vertical="top" wrapText="1"/>
    </xf>
    <xf numFmtId="0" fontId="6" fillId="0" borderId="0" xfId="0" applyFont="1" applyBorder="1" applyAlignment="1">
      <alignment vertical="top" wrapText="1"/>
    </xf>
    <xf numFmtId="0" fontId="4" fillId="0" borderId="0" xfId="0" applyFont="1" applyBorder="1" applyAlignment="1">
      <alignment vertical="top" wrapText="1"/>
    </xf>
    <xf numFmtId="0" fontId="0" fillId="0" borderId="0" xfId="0" applyProtection="1">
      <protection locked="0"/>
    </xf>
    <xf numFmtId="0" fontId="2" fillId="0" borderId="0" xfId="0" applyNumberFormat="1" applyFont="1" applyBorder="1" applyAlignment="1" applyProtection="1">
      <alignment vertical="center" wrapText="1"/>
      <protection locked="0"/>
    </xf>
    <xf numFmtId="0" fontId="0" fillId="0" borderId="0" xfId="0" applyBorder="1" applyAlignment="1" applyProtection="1">
      <alignment vertical="center" wrapText="1"/>
      <protection locked="0"/>
    </xf>
    <xf numFmtId="0" fontId="9" fillId="0" borderId="0" xfId="0" applyFont="1" applyProtection="1">
      <protection locked="0"/>
    </xf>
    <xf numFmtId="9" fontId="0" fillId="0" borderId="0" xfId="3" applyFont="1" applyProtection="1">
      <protection locked="0"/>
    </xf>
    <xf numFmtId="165" fontId="9" fillId="0" borderId="0" xfId="3" applyNumberFormat="1" applyFont="1" applyProtection="1">
      <protection locked="0"/>
    </xf>
    <xf numFmtId="164" fontId="9" fillId="0" borderId="0" xfId="0" applyNumberFormat="1" applyFont="1" applyProtection="1">
      <protection locked="0"/>
    </xf>
    <xf numFmtId="0" fontId="11" fillId="0" borderId="16" xfId="0" applyFont="1" applyBorder="1" applyProtection="1"/>
    <xf numFmtId="0" fontId="8" fillId="0" borderId="0" xfId="0" applyFont="1" applyAlignment="1" applyProtection="1">
      <alignment vertical="top" wrapText="1"/>
      <protection locked="0"/>
    </xf>
    <xf numFmtId="0" fontId="11" fillId="0" borderId="20" xfId="0" applyFont="1" applyBorder="1" applyProtection="1"/>
    <xf numFmtId="0" fontId="16" fillId="0" borderId="0" xfId="0" applyFont="1" applyFill="1" applyBorder="1" applyAlignment="1" applyProtection="1">
      <alignment vertical="center" wrapText="1"/>
      <protection locked="0"/>
    </xf>
    <xf numFmtId="164" fontId="10" fillId="0" borderId="0" xfId="0" applyNumberFormat="1" applyFont="1" applyFill="1" applyBorder="1" applyAlignment="1" applyProtection="1">
      <alignment vertical="center" wrapText="1"/>
    </xf>
    <xf numFmtId="0" fontId="9" fillId="0" borderId="0" xfId="0" applyFont="1" applyFill="1" applyProtection="1">
      <protection locked="0"/>
    </xf>
    <xf numFmtId="164" fontId="17" fillId="0" borderId="0" xfId="0" applyNumberFormat="1" applyFont="1" applyFill="1" applyBorder="1" applyAlignment="1" applyProtection="1">
      <alignment vertical="center" wrapText="1"/>
      <protection locked="0"/>
    </xf>
    <xf numFmtId="9" fontId="9" fillId="0" borderId="0" xfId="3" applyFont="1" applyProtection="1">
      <protection locked="0"/>
    </xf>
    <xf numFmtId="9" fontId="0" fillId="0" borderId="0" xfId="3" applyFont="1"/>
    <xf numFmtId="9" fontId="9" fillId="0" borderId="0" xfId="3" applyFont="1" applyFill="1" applyProtection="1">
      <protection locked="0"/>
    </xf>
    <xf numFmtId="0" fontId="20" fillId="0" borderId="47" xfId="1"/>
    <xf numFmtId="0" fontId="21" fillId="0" borderId="48" xfId="2"/>
    <xf numFmtId="0" fontId="21" fillId="0" borderId="48" xfId="2" applyNumberFormat="1" applyAlignment="1" applyProtection="1">
      <alignment vertical="center"/>
      <protection locked="0"/>
    </xf>
    <xf numFmtId="0" fontId="22" fillId="0" borderId="0" xfId="0" applyFont="1"/>
    <xf numFmtId="0" fontId="22" fillId="0" borderId="0" xfId="0" applyFont="1" applyAlignment="1"/>
    <xf numFmtId="0" fontId="23" fillId="0" borderId="0" xfId="0" applyFont="1"/>
    <xf numFmtId="0" fontId="22" fillId="3" borderId="0" xfId="0" applyFont="1" applyFill="1" applyProtection="1">
      <protection locked="0"/>
    </xf>
    <xf numFmtId="0" fontId="22" fillId="3" borderId="2" xfId="0" applyFont="1" applyFill="1" applyBorder="1" applyAlignment="1" applyProtection="1">
      <alignment horizontal="center" vertical="center" wrapText="1"/>
      <protection locked="0"/>
    </xf>
    <xf numFmtId="0" fontId="22" fillId="3" borderId="3" xfId="0" applyFont="1" applyFill="1" applyBorder="1" applyAlignment="1" applyProtection="1">
      <alignment horizontal="center" vertical="center" wrapText="1"/>
      <protection locked="0"/>
    </xf>
    <xf numFmtId="0" fontId="22" fillId="0" borderId="4" xfId="0" applyFont="1" applyBorder="1" applyAlignment="1" applyProtection="1">
      <alignment wrapText="1"/>
      <protection locked="0"/>
    </xf>
    <xf numFmtId="164" fontId="22" fillId="0" borderId="5" xfId="0" applyNumberFormat="1" applyFont="1" applyBorder="1" applyAlignment="1" applyProtection="1">
      <alignment vertical="center" wrapText="1"/>
    </xf>
    <xf numFmtId="0" fontId="22" fillId="0" borderId="17" xfId="0" applyFont="1" applyBorder="1" applyAlignment="1" applyProtection="1">
      <alignment vertical="center" wrapText="1"/>
      <protection locked="0"/>
    </xf>
    <xf numFmtId="164" fontId="22" fillId="0" borderId="23" xfId="0" applyNumberFormat="1" applyFont="1" applyBorder="1" applyAlignment="1" applyProtection="1">
      <alignment vertical="center" wrapText="1"/>
      <protection locked="0"/>
    </xf>
    <xf numFmtId="164" fontId="22" fillId="3" borderId="24" xfId="0" applyNumberFormat="1" applyFont="1" applyFill="1" applyBorder="1" applyAlignment="1" applyProtection="1">
      <alignment vertical="center" wrapText="1"/>
    </xf>
    <xf numFmtId="0" fontId="22" fillId="0" borderId="15" xfId="0" applyFont="1" applyBorder="1" applyAlignment="1" applyProtection="1">
      <alignment vertical="center" wrapText="1"/>
      <protection locked="0"/>
    </xf>
    <xf numFmtId="164" fontId="22" fillId="0" borderId="6" xfId="0" applyNumberFormat="1" applyFont="1" applyBorder="1" applyAlignment="1" applyProtection="1">
      <alignment vertical="center" wrapText="1"/>
      <protection locked="0"/>
    </xf>
    <xf numFmtId="164" fontId="22" fillId="3" borderId="18" xfId="0" applyNumberFormat="1" applyFont="1" applyFill="1" applyBorder="1" applyAlignment="1" applyProtection="1">
      <alignment vertical="center" wrapText="1"/>
    </xf>
    <xf numFmtId="164" fontId="22" fillId="3" borderId="19" xfId="0" applyNumberFormat="1" applyFont="1" applyFill="1" applyBorder="1" applyAlignment="1" applyProtection="1">
      <alignment vertical="center" wrapText="1"/>
    </xf>
    <xf numFmtId="3" fontId="22" fillId="0" borderId="25" xfId="0" applyNumberFormat="1" applyFont="1" applyBorder="1" applyProtection="1">
      <protection locked="0"/>
    </xf>
    <xf numFmtId="3" fontId="22" fillId="0" borderId="26" xfId="0" applyNumberFormat="1" applyFont="1" applyBorder="1" applyProtection="1">
      <protection locked="0"/>
    </xf>
    <xf numFmtId="0" fontId="22" fillId="0" borderId="4" xfId="0" applyFont="1" applyBorder="1" applyAlignment="1" applyProtection="1">
      <alignment vertical="center" wrapText="1"/>
      <protection locked="0"/>
    </xf>
    <xf numFmtId="0" fontId="23" fillId="0" borderId="16" xfId="0" applyFont="1" applyBorder="1" applyAlignment="1" applyProtection="1">
      <alignment wrapText="1"/>
    </xf>
    <xf numFmtId="164" fontId="23" fillId="0" borderId="21" xfId="0" applyNumberFormat="1" applyFont="1" applyBorder="1" applyAlignment="1" applyProtection="1">
      <alignment vertical="center" wrapText="1"/>
      <protection locked="0"/>
    </xf>
    <xf numFmtId="164" fontId="23" fillId="3" borderId="22" xfId="0" applyNumberFormat="1" applyFont="1" applyFill="1" applyBorder="1" applyAlignment="1" applyProtection="1">
      <alignment vertical="center" wrapText="1"/>
    </xf>
    <xf numFmtId="0" fontId="23" fillId="3" borderId="32" xfId="0" applyFont="1" applyFill="1" applyBorder="1" applyAlignment="1" applyProtection="1">
      <alignment vertical="center" wrapText="1"/>
      <protection locked="0"/>
    </xf>
    <xf numFmtId="0" fontId="23" fillId="3" borderId="2" xfId="0" applyFont="1" applyFill="1" applyBorder="1" applyAlignment="1" applyProtection="1">
      <alignment horizontal="center" vertical="center" wrapText="1"/>
      <protection locked="0"/>
    </xf>
    <xf numFmtId="0" fontId="23" fillId="3" borderId="3" xfId="0" applyFont="1" applyFill="1" applyBorder="1" applyAlignment="1" applyProtection="1">
      <alignment horizontal="center" vertical="center" wrapText="1"/>
      <protection locked="0"/>
    </xf>
    <xf numFmtId="0" fontId="23" fillId="0" borderId="34" xfId="0" applyFont="1" applyBorder="1" applyAlignment="1" applyProtection="1">
      <alignment vertical="center" wrapText="1"/>
      <protection locked="0"/>
    </xf>
    <xf numFmtId="164" fontId="22" fillId="0" borderId="34" xfId="0" applyNumberFormat="1" applyFont="1" applyBorder="1" applyAlignment="1" applyProtection="1">
      <alignment vertical="center" wrapText="1"/>
    </xf>
    <xf numFmtId="0" fontId="23" fillId="3" borderId="9" xfId="0" applyFont="1" applyFill="1" applyBorder="1" applyAlignment="1" applyProtection="1">
      <alignment vertical="center" wrapText="1"/>
      <protection locked="0"/>
    </xf>
    <xf numFmtId="164" fontId="23" fillId="3" borderId="9" xfId="0" applyNumberFormat="1" applyFont="1" applyFill="1" applyBorder="1" applyAlignment="1" applyProtection="1">
      <alignment vertical="center" wrapText="1"/>
    </xf>
    <xf numFmtId="3" fontId="22" fillId="0" borderId="27" xfId="0" applyNumberFormat="1" applyFont="1" applyBorder="1" applyProtection="1">
      <protection locked="0"/>
    </xf>
    <xf numFmtId="3" fontId="22" fillId="0" borderId="10" xfId="0" applyNumberFormat="1" applyFont="1" applyBorder="1" applyProtection="1">
      <protection locked="0"/>
    </xf>
    <xf numFmtId="3" fontId="22" fillId="0" borderId="11" xfId="0" applyNumberFormat="1" applyFont="1" applyBorder="1" applyProtection="1">
      <protection locked="0"/>
    </xf>
    <xf numFmtId="1" fontId="22" fillId="0" borderId="0" xfId="0" applyNumberFormat="1" applyFont="1" applyBorder="1" applyProtection="1"/>
    <xf numFmtId="1" fontId="22" fillId="0" borderId="29" xfId="0" applyNumberFormat="1" applyFont="1" applyBorder="1" applyProtection="1"/>
    <xf numFmtId="3" fontId="23" fillId="0" borderId="0" xfId="0" applyNumberFormat="1" applyFont="1" applyBorder="1" applyProtection="1"/>
    <xf numFmtId="3" fontId="23" fillId="0" borderId="13" xfId="0" applyNumberFormat="1" applyFont="1" applyBorder="1" applyProtection="1"/>
    <xf numFmtId="3" fontId="23" fillId="0" borderId="31" xfId="0" applyNumberFormat="1" applyFont="1" applyBorder="1" applyProtection="1"/>
    <xf numFmtId="0" fontId="23" fillId="0" borderId="0" xfId="0" applyFont="1" applyBorder="1" applyProtection="1"/>
    <xf numFmtId="164" fontId="22" fillId="0" borderId="0" xfId="0" applyNumberFormat="1" applyFont="1" applyProtection="1">
      <protection locked="0"/>
    </xf>
    <xf numFmtId="0" fontId="23" fillId="0" borderId="16" xfId="0" applyFont="1" applyBorder="1" applyProtection="1"/>
    <xf numFmtId="0" fontId="23" fillId="0" borderId="20" xfId="0" applyFont="1" applyBorder="1" applyProtection="1"/>
    <xf numFmtId="0" fontId="23" fillId="0" borderId="28" xfId="0" applyFont="1" applyBorder="1" applyProtection="1"/>
    <xf numFmtId="0" fontId="22" fillId="0" borderId="12" xfId="0" applyFont="1" applyBorder="1" applyProtection="1"/>
    <xf numFmtId="0" fontId="23" fillId="0" borderId="30" xfId="0" applyFont="1" applyBorder="1" applyProtection="1"/>
    <xf numFmtId="164" fontId="23" fillId="3" borderId="32" xfId="0" applyNumberFormat="1" applyFont="1" applyFill="1" applyBorder="1" applyAlignment="1" applyProtection="1">
      <alignment vertical="center" wrapText="1"/>
    </xf>
    <xf numFmtId="164" fontId="23" fillId="3" borderId="33" xfId="0" applyNumberFormat="1" applyFont="1" applyFill="1" applyBorder="1" applyAlignment="1" applyProtection="1">
      <alignment vertical="center" wrapText="1"/>
    </xf>
    <xf numFmtId="0" fontId="20" fillId="0" borderId="47" xfId="1" applyAlignment="1" applyProtection="1">
      <alignment vertical="top"/>
      <protection locked="0"/>
    </xf>
    <xf numFmtId="164" fontId="21" fillId="0" borderId="48" xfId="2" applyNumberFormat="1" applyFill="1" applyAlignment="1" applyProtection="1">
      <alignment vertical="center"/>
      <protection locked="0"/>
    </xf>
    <xf numFmtId="0" fontId="22" fillId="0" borderId="0" xfId="0" applyFont="1" applyProtection="1">
      <protection locked="0"/>
    </xf>
    <xf numFmtId="0" fontId="21" fillId="0" borderId="48" xfId="2" applyProtection="1">
      <protection locked="0"/>
    </xf>
    <xf numFmtId="0" fontId="20" fillId="0" borderId="47" xfId="1" applyProtection="1">
      <protection locked="0"/>
    </xf>
    <xf numFmtId="3" fontId="22" fillId="3" borderId="24" xfId="0" applyNumberFormat="1" applyFont="1" applyFill="1" applyBorder="1" applyProtection="1">
      <protection locked="0"/>
    </xf>
    <xf numFmtId="0" fontId="23" fillId="3" borderId="20" xfId="0" applyFont="1" applyFill="1" applyBorder="1" applyProtection="1"/>
    <xf numFmtId="164" fontId="22" fillId="3" borderId="24" xfId="0" applyNumberFormat="1" applyFont="1" applyFill="1" applyBorder="1" applyAlignment="1" applyProtection="1">
      <alignment vertical="center" wrapText="1"/>
      <protection locked="0"/>
    </xf>
    <xf numFmtId="164" fontId="23" fillId="0" borderId="21" xfId="0" applyNumberFormat="1" applyFont="1" applyBorder="1" applyAlignment="1" applyProtection="1">
      <alignment vertical="center" wrapText="1"/>
    </xf>
    <xf numFmtId="164" fontId="23" fillId="3" borderId="22" xfId="0" applyNumberFormat="1" applyFont="1" applyFill="1" applyBorder="1" applyAlignment="1" applyProtection="1">
      <alignment vertical="center" wrapText="1"/>
      <protection locked="0"/>
    </xf>
    <xf numFmtId="164" fontId="22" fillId="3" borderId="6" xfId="0" applyNumberFormat="1" applyFont="1" applyFill="1" applyBorder="1" applyAlignment="1" applyProtection="1">
      <alignment vertical="center" wrapText="1"/>
      <protection locked="0"/>
    </xf>
    <xf numFmtId="0" fontId="23" fillId="0" borderId="7" xfId="0" applyFont="1" applyBorder="1" applyAlignment="1" applyProtection="1">
      <alignment vertical="center" wrapText="1"/>
      <protection locked="0"/>
    </xf>
    <xf numFmtId="0" fontId="22" fillId="0" borderId="8" xfId="0" applyFont="1" applyBorder="1" applyAlignment="1" applyProtection="1">
      <alignment vertical="top" wrapText="1"/>
      <protection locked="0"/>
    </xf>
    <xf numFmtId="0" fontId="22" fillId="0" borderId="0" xfId="0" applyFont="1" applyBorder="1" applyAlignment="1"/>
    <xf numFmtId="0" fontId="23" fillId="0" borderId="1" xfId="0" applyFont="1" applyBorder="1" applyAlignment="1">
      <alignment vertical="center"/>
    </xf>
    <xf numFmtId="0" fontId="22" fillId="2" borderId="0" xfId="0" applyFont="1" applyFill="1" applyBorder="1" applyAlignment="1">
      <alignment vertical="top"/>
    </xf>
    <xf numFmtId="0" fontId="22" fillId="0" borderId="0" xfId="0" applyFont="1" applyBorder="1" applyAlignment="1">
      <alignment vertical="top"/>
    </xf>
    <xf numFmtId="0" fontId="23" fillId="0" borderId="0" xfId="0" applyFont="1" applyBorder="1" applyAlignment="1">
      <alignment vertical="top"/>
    </xf>
    <xf numFmtId="164" fontId="21" fillId="0" borderId="48" xfId="2" applyNumberFormat="1" applyFill="1" applyAlignment="1" applyProtection="1">
      <alignment horizontal="left" vertical="center" wrapText="1"/>
      <protection locked="0"/>
    </xf>
    <xf numFmtId="0" fontId="23" fillId="0" borderId="1" xfId="0" applyFont="1" applyFill="1" applyBorder="1" applyAlignment="1">
      <alignment vertical="center" wrapText="1"/>
    </xf>
    <xf numFmtId="0" fontId="22" fillId="0" borderId="0" xfId="0" applyFont="1" applyFill="1" applyBorder="1" applyAlignment="1">
      <alignment vertical="top" wrapText="1"/>
    </xf>
    <xf numFmtId="0" fontId="22" fillId="0" borderId="0" xfId="0" applyFont="1" applyFill="1" applyBorder="1" applyAlignment="1">
      <alignment vertical="top"/>
    </xf>
    <xf numFmtId="0" fontId="23" fillId="0" borderId="0" xfId="0" applyFont="1" applyFill="1" applyBorder="1" applyAlignment="1">
      <alignment vertical="top"/>
    </xf>
    <xf numFmtId="0" fontId="3" fillId="0" borderId="0" xfId="0" applyFont="1" applyFill="1" applyBorder="1" applyAlignment="1">
      <alignment vertical="top" wrapText="1"/>
    </xf>
    <xf numFmtId="0" fontId="21" fillId="0" borderId="48" xfId="2" applyAlignment="1" applyProtection="1">
      <alignment vertical="center" wrapText="1"/>
      <protection locked="0"/>
    </xf>
    <xf numFmtId="3" fontId="22" fillId="0" borderId="39" xfId="0" applyNumberFormat="1" applyFont="1" applyBorder="1" applyProtection="1">
      <protection locked="0"/>
    </xf>
    <xf numFmtId="3" fontId="22" fillId="0" borderId="37" xfId="0" applyNumberFormat="1" applyFont="1" applyBorder="1" applyProtection="1">
      <protection locked="0"/>
    </xf>
    <xf numFmtId="3" fontId="22" fillId="0" borderId="40" xfId="0" applyNumberFormat="1" applyFont="1" applyBorder="1" applyProtection="1">
      <protection locked="0"/>
    </xf>
    <xf numFmtId="3" fontId="22" fillId="0" borderId="14" xfId="0" applyNumberFormat="1" applyFont="1" applyBorder="1" applyProtection="1">
      <protection locked="0"/>
    </xf>
    <xf numFmtId="3" fontId="22" fillId="0" borderId="41" xfId="0" applyNumberFormat="1" applyFont="1" applyBorder="1" applyProtection="1">
      <protection locked="0"/>
    </xf>
    <xf numFmtId="164" fontId="22" fillId="0" borderId="35" xfId="0" applyNumberFormat="1" applyFont="1" applyBorder="1" applyAlignment="1" applyProtection="1">
      <alignment vertical="center" wrapText="1"/>
    </xf>
    <xf numFmtId="164" fontId="23" fillId="3" borderId="36" xfId="0" applyNumberFormat="1" applyFont="1" applyFill="1" applyBorder="1" applyAlignment="1" applyProtection="1">
      <alignment vertical="center" wrapText="1"/>
    </xf>
    <xf numFmtId="0" fontId="22" fillId="3" borderId="38" xfId="0" applyFont="1" applyFill="1" applyBorder="1" applyAlignment="1" applyProtection="1">
      <alignment horizontal="center" vertical="center" wrapText="1"/>
      <protection locked="0"/>
    </xf>
    <xf numFmtId="0" fontId="22" fillId="3" borderId="0" xfId="0" applyFont="1" applyFill="1" applyBorder="1" applyAlignment="1" applyProtection="1">
      <alignment horizontal="center" vertical="center" wrapText="1"/>
      <protection locked="0"/>
    </xf>
    <xf numFmtId="0" fontId="22" fillId="3" borderId="42" xfId="0" applyFont="1" applyFill="1" applyBorder="1" applyAlignment="1" applyProtection="1">
      <alignment horizontal="center" vertical="center" wrapText="1"/>
      <protection locked="0"/>
    </xf>
    <xf numFmtId="0" fontId="22" fillId="3" borderId="43" xfId="0" applyFont="1" applyFill="1" applyBorder="1" applyAlignment="1" applyProtection="1">
      <alignment horizontal="center" vertical="center" wrapText="1"/>
      <protection locked="0"/>
    </xf>
    <xf numFmtId="164" fontId="22" fillId="0" borderId="44" xfId="0" applyNumberFormat="1" applyFont="1" applyBorder="1" applyAlignment="1" applyProtection="1">
      <alignment vertical="center" wrapText="1"/>
    </xf>
    <xf numFmtId="164" fontId="22" fillId="0" borderId="22" xfId="0" applyNumberFormat="1" applyFont="1" applyBorder="1" applyAlignment="1" applyProtection="1">
      <alignment vertical="center" wrapText="1"/>
    </xf>
    <xf numFmtId="164" fontId="22" fillId="0" borderId="39" xfId="0" applyNumberFormat="1" applyFont="1" applyBorder="1" applyAlignment="1" applyProtection="1">
      <alignment vertical="center" wrapText="1"/>
      <protection locked="0"/>
    </xf>
    <xf numFmtId="0" fontId="22" fillId="0" borderId="0" xfId="0" applyFont="1" applyBorder="1" applyAlignment="1"/>
    <xf numFmtId="0" fontId="22" fillId="0" borderId="0" xfId="0" applyFont="1" applyAlignment="1">
      <alignment vertical="top"/>
    </xf>
    <xf numFmtId="0" fontId="0" fillId="0" borderId="0" xfId="0" applyAlignment="1">
      <alignment vertical="top"/>
    </xf>
    <xf numFmtId="0" fontId="24" fillId="0" borderId="49" xfId="4" applyProtection="1"/>
    <xf numFmtId="0" fontId="24" fillId="0" borderId="16" xfId="5" applyBorder="1" applyProtection="1"/>
    <xf numFmtId="164" fontId="22" fillId="0" borderId="34" xfId="0" applyNumberFormat="1" applyFont="1" applyBorder="1" applyAlignment="1" applyProtection="1">
      <alignment vertical="center" wrapText="1"/>
    </xf>
    <xf numFmtId="164" fontId="22" fillId="0" borderId="8" xfId="0" applyNumberFormat="1" applyFont="1" applyBorder="1" applyAlignment="1" applyProtection="1">
      <alignment vertical="center" wrapText="1"/>
    </xf>
    <xf numFmtId="0" fontId="22" fillId="0" borderId="0" xfId="0" applyFont="1" applyBorder="1" applyAlignment="1">
      <alignment vertical="top" wrapText="1"/>
    </xf>
    <xf numFmtId="0" fontId="22" fillId="3" borderId="45" xfId="0" applyFont="1" applyFill="1" applyBorder="1" applyAlignment="1" applyProtection="1">
      <alignment horizontal="center" vertical="center" wrapText="1"/>
      <protection locked="0"/>
    </xf>
    <xf numFmtId="0" fontId="22" fillId="3" borderId="46" xfId="0" applyFont="1" applyFill="1" applyBorder="1" applyAlignment="1" applyProtection="1">
      <alignment horizontal="center" vertical="center" wrapText="1"/>
      <protection locked="0"/>
    </xf>
  </cellXfs>
  <cellStyles count="6">
    <cellStyle name="Heading 1" xfId="1" builtinId="16"/>
    <cellStyle name="Heading 2" xfId="2" builtinId="17"/>
    <cellStyle name="Heading 3" xfId="4" builtinId="18"/>
    <cellStyle name="Heading 4" xfId="5" builtinId="19"/>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113</xdr:row>
      <xdr:rowOff>0</xdr:rowOff>
    </xdr:from>
    <xdr:to>
      <xdr:col>0</xdr:col>
      <xdr:colOff>0</xdr:colOff>
      <xdr:row>113</xdr:row>
      <xdr:rowOff>0</xdr:rowOff>
    </xdr:to>
    <xdr:sp macro="" textlink="">
      <xdr:nvSpPr>
        <xdr:cNvPr id="1119" name="Freeform 1"/>
        <xdr:cNvSpPr>
          <a:spLocks/>
        </xdr:cNvSpPr>
      </xdr:nvSpPr>
      <xdr:spPr bwMode="auto">
        <a:xfrm>
          <a:off x="0" y="33004125"/>
          <a:ext cx="0" cy="0"/>
        </a:xfrm>
        <a:custGeom>
          <a:avLst/>
          <a:gdLst>
            <a:gd name="T0" fmla="*/ 0 w 66"/>
            <a:gd name="T1" fmla="*/ 0 h 1"/>
            <a:gd name="T2" fmla="*/ 0 w 66"/>
            <a:gd name="T3" fmla="*/ 0 h 1"/>
            <a:gd name="T4" fmla="*/ 0 60000 65536"/>
            <a:gd name="T5" fmla="*/ 0 60000 65536"/>
            <a:gd name="T6" fmla="*/ 0 w 66"/>
            <a:gd name="T7" fmla="*/ 0 h 1"/>
            <a:gd name="T8" fmla="*/ 66 w 66"/>
            <a:gd name="T9" fmla="*/ 1 h 1"/>
          </a:gdLst>
          <a:ahLst/>
          <a:cxnLst>
            <a:cxn ang="T4">
              <a:pos x="T0" y="T1"/>
            </a:cxn>
            <a:cxn ang="T5">
              <a:pos x="T2" y="T3"/>
            </a:cxn>
          </a:cxnLst>
          <a:rect l="T6" t="T7" r="T8" b="T9"/>
          <a:pathLst>
            <a:path w="66" h="1">
              <a:moveTo>
                <a:pt x="0" y="0"/>
              </a:moveTo>
              <a:lnTo>
                <a:pt x="66" y="0"/>
              </a:lnTo>
            </a:path>
          </a:pathLst>
        </a:custGeom>
        <a:noFill/>
        <a:ln w="9525">
          <a:solidFill>
            <a:srgbClr val="333333"/>
          </a:solidFill>
          <a:round/>
          <a:headEnd/>
          <a:tailEnd/>
        </a:ln>
        <a:extLst>
          <a:ext uri="{909E8E84-426E-40DD-AFC4-6F175D3DCCD1}">
            <a14:hiddenFill xmlns:a14="http://schemas.microsoft.com/office/drawing/2010/main" xmlns="">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Z129"/>
  <sheetViews>
    <sheetView workbookViewId="0"/>
  </sheetViews>
  <sheetFormatPr defaultRowHeight="12.75"/>
  <cols>
    <col min="1" max="1" width="24.28515625" customWidth="1"/>
    <col min="2" max="13" width="11.7109375" customWidth="1"/>
    <col min="14" max="14" width="9.7109375" bestFit="1" customWidth="1"/>
    <col min="16" max="16" width="22.140625" customWidth="1"/>
    <col min="17" max="17" width="9.5703125" customWidth="1"/>
    <col min="19" max="19" width="52.140625" customWidth="1"/>
  </cols>
  <sheetData>
    <row r="1" spans="1:26" ht="24" customHeight="1" thickBot="1">
      <c r="A1" s="22" t="s">
        <v>136</v>
      </c>
      <c r="B1" s="22"/>
      <c r="C1" s="22"/>
      <c r="D1" s="22"/>
    </row>
    <row r="2" spans="1:26" ht="30" customHeight="1" thickTop="1" thickBot="1">
      <c r="A2" s="23" t="s">
        <v>112</v>
      </c>
    </row>
    <row r="3" spans="1:26" ht="13.5" thickTop="1">
      <c r="A3" s="26" t="s">
        <v>134</v>
      </c>
      <c r="B3" s="8"/>
    </row>
    <row r="4" spans="1:26">
      <c r="A4" t="s">
        <v>125</v>
      </c>
      <c r="B4" s="8"/>
    </row>
    <row r="5" spans="1:26">
      <c r="A5" t="s">
        <v>126</v>
      </c>
      <c r="B5" s="8"/>
    </row>
    <row r="6" spans="1:26">
      <c r="A6" s="25" t="s">
        <v>133</v>
      </c>
    </row>
    <row r="7" spans="1:26" ht="26.25" customHeight="1">
      <c r="A7" s="110" t="s">
        <v>132</v>
      </c>
      <c r="B7" s="8"/>
    </row>
    <row r="8" spans="1:26" ht="18" thickBot="1">
      <c r="A8" s="24" t="s">
        <v>14</v>
      </c>
      <c r="B8" s="8"/>
    </row>
    <row r="9" spans="1:26" ht="13.5" thickTop="1">
      <c r="A9" t="s">
        <v>15</v>
      </c>
      <c r="B9">
        <v>0</v>
      </c>
    </row>
    <row r="10" spans="1:26" ht="21" customHeight="1">
      <c r="A10" s="111" t="s">
        <v>16</v>
      </c>
      <c r="B10" s="111">
        <v>0</v>
      </c>
    </row>
    <row r="11" spans="1:26" ht="24.75" customHeight="1" thickBot="1">
      <c r="A11" s="23" t="s">
        <v>103</v>
      </c>
      <c r="B11" s="23"/>
      <c r="C11" s="23"/>
      <c r="D11" s="23"/>
    </row>
    <row r="12" spans="1:26" s="8" customFormat="1" ht="53.25" customHeight="1" thickTop="1">
      <c r="A12" s="47" t="s">
        <v>129</v>
      </c>
      <c r="B12" s="47" t="s">
        <v>113</v>
      </c>
      <c r="C12" s="47" t="s">
        <v>114</v>
      </c>
      <c r="D12" s="47" t="s">
        <v>115</v>
      </c>
      <c r="E12" s="47" t="s">
        <v>116</v>
      </c>
      <c r="F12" s="47" t="s">
        <v>117</v>
      </c>
      <c r="G12" s="47" t="s">
        <v>118</v>
      </c>
      <c r="H12" s="47" t="s">
        <v>119</v>
      </c>
      <c r="I12" s="47" t="s">
        <v>120</v>
      </c>
      <c r="J12" s="47" t="s">
        <v>121</v>
      </c>
      <c r="K12" s="47" t="s">
        <v>122</v>
      </c>
      <c r="L12" s="47" t="s">
        <v>123</v>
      </c>
      <c r="M12" s="48" t="s">
        <v>124</v>
      </c>
      <c r="N12" s="48" t="s">
        <v>17</v>
      </c>
      <c r="Z12" s="9"/>
    </row>
    <row r="13" spans="1:26" s="8" customFormat="1" ht="23.25" customHeight="1">
      <c r="A13" s="31" t="s">
        <v>18</v>
      </c>
      <c r="B13" s="32">
        <v>5000</v>
      </c>
      <c r="C13" s="32">
        <f t="shared" ref="C13:M13" si="0">B120</f>
        <v>7671</v>
      </c>
      <c r="D13" s="32">
        <f>C120</f>
        <v>-1167</v>
      </c>
      <c r="E13" s="32">
        <f t="shared" si="0"/>
        <v>2448</v>
      </c>
      <c r="F13" s="32">
        <f t="shared" si="0"/>
        <v>5974</v>
      </c>
      <c r="G13" s="32">
        <f t="shared" si="0"/>
        <v>-3248</v>
      </c>
      <c r="H13" s="32">
        <f t="shared" si="0"/>
        <v>1240</v>
      </c>
      <c r="I13" s="32">
        <f t="shared" si="0"/>
        <v>6213</v>
      </c>
      <c r="J13" s="32">
        <f t="shared" si="0"/>
        <v>2661</v>
      </c>
      <c r="K13" s="32">
        <f t="shared" si="0"/>
        <v>7303</v>
      </c>
      <c r="L13" s="32">
        <f t="shared" si="0"/>
        <v>13093</v>
      </c>
      <c r="M13" s="32">
        <f t="shared" si="0"/>
        <v>-1116</v>
      </c>
      <c r="N13" s="28"/>
      <c r="Z13" s="9"/>
    </row>
    <row r="14" spans="1:26" ht="18" customHeight="1">
      <c r="A14" s="43" t="s">
        <v>84</v>
      </c>
      <c r="B14" s="12"/>
      <c r="C14" s="12"/>
      <c r="D14" s="12"/>
      <c r="E14" s="12"/>
      <c r="F14" s="12"/>
      <c r="G14" s="12"/>
      <c r="H14" s="12"/>
      <c r="I14" s="12"/>
      <c r="J14" s="12"/>
      <c r="K14" s="12"/>
      <c r="L14" s="12"/>
      <c r="M14" s="12"/>
      <c r="N14" s="14"/>
      <c r="Z14" s="9"/>
    </row>
    <row r="15" spans="1:26" s="8" customFormat="1" ht="23.25" customHeight="1">
      <c r="A15" s="33" t="s">
        <v>19</v>
      </c>
      <c r="B15" s="34">
        <v>2200</v>
      </c>
      <c r="C15" s="34">
        <v>2200</v>
      </c>
      <c r="D15" s="34">
        <v>2420</v>
      </c>
      <c r="E15" s="34">
        <v>2640</v>
      </c>
      <c r="F15" s="34">
        <v>2772</v>
      </c>
      <c r="G15" s="34">
        <v>2860</v>
      </c>
      <c r="H15" s="34">
        <v>3080</v>
      </c>
      <c r="I15" s="34">
        <v>3168</v>
      </c>
      <c r="J15" s="34">
        <v>3212</v>
      </c>
      <c r="K15" s="34">
        <v>3300</v>
      </c>
      <c r="L15" s="34">
        <v>3388</v>
      </c>
      <c r="M15" s="34">
        <v>3080</v>
      </c>
      <c r="N15" s="35">
        <f>SUM(B15:M15)</f>
        <v>34320</v>
      </c>
      <c r="Z15" s="9"/>
    </row>
    <row r="16" spans="1:26" s="8" customFormat="1" ht="23.25" customHeight="1">
      <c r="A16" s="36" t="s">
        <v>20</v>
      </c>
      <c r="B16" s="37">
        <v>2745</v>
      </c>
      <c r="C16" s="37">
        <v>3102</v>
      </c>
      <c r="D16" s="37">
        <v>3258</v>
      </c>
      <c r="E16" s="37">
        <v>3498</v>
      </c>
      <c r="F16" s="37">
        <v>3795</v>
      </c>
      <c r="G16" s="37">
        <v>4046</v>
      </c>
      <c r="H16" s="37">
        <v>4217</v>
      </c>
      <c r="I16" s="37">
        <v>4475</v>
      </c>
      <c r="J16" s="37">
        <v>4666</v>
      </c>
      <c r="K16" s="37">
        <v>4778</v>
      </c>
      <c r="L16" s="37">
        <v>4891</v>
      </c>
      <c r="M16" s="37">
        <v>5016</v>
      </c>
      <c r="N16" s="38">
        <f>SUM(B16:M16)</f>
        <v>48487</v>
      </c>
      <c r="Z16" s="9"/>
    </row>
    <row r="17" spans="1:26" s="8" customFormat="1" ht="23.25" customHeight="1">
      <c r="A17" s="36" t="s">
        <v>21</v>
      </c>
      <c r="B17" s="37">
        <v>0</v>
      </c>
      <c r="C17" s="37">
        <v>0</v>
      </c>
      <c r="D17" s="37">
        <v>0</v>
      </c>
      <c r="E17" s="37">
        <v>0</v>
      </c>
      <c r="F17" s="37">
        <v>0</v>
      </c>
      <c r="G17" s="37">
        <v>0</v>
      </c>
      <c r="H17" s="37">
        <v>0</v>
      </c>
      <c r="I17" s="37">
        <v>0</v>
      </c>
      <c r="J17" s="37">
        <v>0</v>
      </c>
      <c r="K17" s="37">
        <v>0</v>
      </c>
      <c r="L17" s="37">
        <v>0</v>
      </c>
      <c r="M17" s="37">
        <v>0</v>
      </c>
      <c r="N17" s="39">
        <f>SUM(B17:M17)</f>
        <v>0</v>
      </c>
      <c r="Z17" s="9"/>
    </row>
    <row r="18" spans="1:26">
      <c r="A18" s="43" t="s">
        <v>85</v>
      </c>
      <c r="B18" s="44">
        <f>SUM(B15:B17)</f>
        <v>4945</v>
      </c>
      <c r="C18" s="44">
        <f t="shared" ref="C18:N18" si="1">SUM(C15:C17)</f>
        <v>5302</v>
      </c>
      <c r="D18" s="44">
        <f t="shared" si="1"/>
        <v>5678</v>
      </c>
      <c r="E18" s="44">
        <f t="shared" si="1"/>
        <v>6138</v>
      </c>
      <c r="F18" s="44">
        <f t="shared" si="1"/>
        <v>6567</v>
      </c>
      <c r="G18" s="44">
        <f t="shared" si="1"/>
        <v>6906</v>
      </c>
      <c r="H18" s="44">
        <f t="shared" si="1"/>
        <v>7297</v>
      </c>
      <c r="I18" s="44">
        <f t="shared" si="1"/>
        <v>7643</v>
      </c>
      <c r="J18" s="44">
        <f t="shared" si="1"/>
        <v>7878</v>
      </c>
      <c r="K18" s="44">
        <f t="shared" si="1"/>
        <v>8078</v>
      </c>
      <c r="L18" s="44">
        <f t="shared" si="1"/>
        <v>8279</v>
      </c>
      <c r="M18" s="44">
        <f t="shared" si="1"/>
        <v>8096</v>
      </c>
      <c r="N18" s="45">
        <f t="shared" si="1"/>
        <v>82807</v>
      </c>
      <c r="Z18" s="9"/>
    </row>
    <row r="19" spans="1:26" ht="25.5">
      <c r="A19" s="43" t="s">
        <v>86</v>
      </c>
      <c r="B19" s="12"/>
      <c r="C19" s="12"/>
      <c r="D19" s="12"/>
      <c r="E19" s="12"/>
      <c r="F19" s="12"/>
      <c r="G19" s="12"/>
      <c r="H19" s="12"/>
      <c r="I19" s="12"/>
      <c r="J19" s="12"/>
      <c r="K19" s="12"/>
      <c r="L19" s="12"/>
      <c r="M19" s="12"/>
      <c r="N19" s="14"/>
      <c r="Z19" s="9"/>
    </row>
    <row r="20" spans="1:26" s="8" customFormat="1" ht="26.25" customHeight="1">
      <c r="A20" s="42" t="s">
        <v>87</v>
      </c>
      <c r="B20" s="40"/>
      <c r="C20" s="41"/>
      <c r="D20" s="41"/>
      <c r="E20" s="41"/>
      <c r="F20" s="41"/>
      <c r="G20" s="41"/>
      <c r="H20" s="41"/>
      <c r="I20" s="41"/>
      <c r="J20" s="41"/>
      <c r="K20" s="41"/>
      <c r="L20" s="41"/>
      <c r="M20" s="41"/>
      <c r="N20" s="35">
        <f t="shared" ref="N20:N25" si="2">SUM(B20:M20)</f>
        <v>0</v>
      </c>
      <c r="Q20" s="10"/>
      <c r="Z20" s="9"/>
    </row>
    <row r="21" spans="1:26" s="8" customFormat="1" ht="23.25" customHeight="1">
      <c r="A21" s="36" t="s">
        <v>88</v>
      </c>
      <c r="B21" s="37"/>
      <c r="C21" s="37">
        <v>20000</v>
      </c>
      <c r="D21" s="37"/>
      <c r="E21" s="37"/>
      <c r="F21" s="37"/>
      <c r="G21" s="37"/>
      <c r="H21" s="37"/>
      <c r="I21" s="37"/>
      <c r="J21" s="37"/>
      <c r="K21" s="37"/>
      <c r="L21" s="37"/>
      <c r="M21" s="37"/>
      <c r="N21" s="38">
        <f t="shared" si="2"/>
        <v>20000</v>
      </c>
      <c r="P21" s="11"/>
      <c r="Q21" s="10"/>
      <c r="Z21" s="9"/>
    </row>
    <row r="22" spans="1:26" s="8" customFormat="1" ht="23.25" customHeight="1">
      <c r="A22" s="36" t="s">
        <v>89</v>
      </c>
      <c r="B22" s="37"/>
      <c r="C22" s="37"/>
      <c r="D22" s="37"/>
      <c r="E22" s="37"/>
      <c r="F22" s="37"/>
      <c r="G22" s="37"/>
      <c r="H22" s="37"/>
      <c r="I22" s="37"/>
      <c r="J22" s="37"/>
      <c r="K22" s="37"/>
      <c r="L22" s="37"/>
      <c r="M22" s="37"/>
      <c r="N22" s="39">
        <f t="shared" si="2"/>
        <v>0</v>
      </c>
      <c r="Q22" s="10"/>
      <c r="Z22" s="9"/>
    </row>
    <row r="23" spans="1:26" s="8" customFormat="1" ht="23.25" customHeight="1">
      <c r="A23" s="36" t="s">
        <v>90</v>
      </c>
      <c r="B23" s="37"/>
      <c r="C23" s="37"/>
      <c r="D23" s="37"/>
      <c r="E23" s="37"/>
      <c r="F23" s="37"/>
      <c r="G23" s="37"/>
      <c r="H23" s="37"/>
      <c r="I23" s="37"/>
      <c r="J23" s="37"/>
      <c r="K23" s="37"/>
      <c r="L23" s="37"/>
      <c r="M23" s="37"/>
      <c r="N23" s="35">
        <f t="shared" si="2"/>
        <v>0</v>
      </c>
      <c r="Q23" s="10"/>
      <c r="Z23" s="9"/>
    </row>
    <row r="24" spans="1:26" ht="21" customHeight="1">
      <c r="A24" s="43" t="s">
        <v>91</v>
      </c>
      <c r="B24" s="44">
        <f>SUM(B20:B23)</f>
        <v>0</v>
      </c>
      <c r="C24" s="44">
        <f t="shared" ref="C24:M24" si="3">SUM(C20:C23)</f>
        <v>20000</v>
      </c>
      <c r="D24" s="44">
        <f t="shared" si="3"/>
        <v>0</v>
      </c>
      <c r="E24" s="44">
        <f t="shared" si="3"/>
        <v>0</v>
      </c>
      <c r="F24" s="44">
        <f t="shared" si="3"/>
        <v>0</v>
      </c>
      <c r="G24" s="44">
        <f t="shared" si="3"/>
        <v>0</v>
      </c>
      <c r="H24" s="44">
        <f t="shared" si="3"/>
        <v>0</v>
      </c>
      <c r="I24" s="44">
        <f t="shared" si="3"/>
        <v>0</v>
      </c>
      <c r="J24" s="44">
        <f t="shared" si="3"/>
        <v>0</v>
      </c>
      <c r="K24" s="44">
        <f t="shared" si="3"/>
        <v>0</v>
      </c>
      <c r="L24" s="44">
        <f t="shared" si="3"/>
        <v>0</v>
      </c>
      <c r="M24" s="44">
        <f t="shared" si="3"/>
        <v>0</v>
      </c>
      <c r="N24" s="45">
        <f t="shared" si="2"/>
        <v>20000</v>
      </c>
      <c r="P24" s="8"/>
      <c r="Q24" s="10"/>
      <c r="Z24" s="9"/>
    </row>
    <row r="25" spans="1:26" s="8" customFormat="1" ht="23.25" customHeight="1" thickBot="1">
      <c r="A25" s="46" t="s">
        <v>101</v>
      </c>
      <c r="B25" s="68">
        <f t="shared" ref="B25:M25" si="4">(B18+B24)*(1+$B$9)</f>
        <v>4945</v>
      </c>
      <c r="C25" s="68">
        <f t="shared" si="4"/>
        <v>25302</v>
      </c>
      <c r="D25" s="68">
        <f t="shared" si="4"/>
        <v>5678</v>
      </c>
      <c r="E25" s="68">
        <f t="shared" si="4"/>
        <v>6138</v>
      </c>
      <c r="F25" s="68">
        <f t="shared" si="4"/>
        <v>6567</v>
      </c>
      <c r="G25" s="68">
        <f t="shared" si="4"/>
        <v>6906</v>
      </c>
      <c r="H25" s="68">
        <f t="shared" si="4"/>
        <v>7297</v>
      </c>
      <c r="I25" s="68">
        <f t="shared" si="4"/>
        <v>7643</v>
      </c>
      <c r="J25" s="68">
        <f t="shared" si="4"/>
        <v>7878</v>
      </c>
      <c r="K25" s="68">
        <f t="shared" si="4"/>
        <v>8078</v>
      </c>
      <c r="L25" s="68">
        <f t="shared" si="4"/>
        <v>8279</v>
      </c>
      <c r="M25" s="68">
        <f t="shared" si="4"/>
        <v>8096</v>
      </c>
      <c r="N25" s="68">
        <f t="shared" si="2"/>
        <v>102807</v>
      </c>
      <c r="Q25" s="10"/>
    </row>
    <row r="26" spans="1:26" s="17" customFormat="1" ht="17.25" customHeight="1">
      <c r="A26" s="15"/>
      <c r="B26" s="16"/>
      <c r="C26" s="16"/>
      <c r="D26" s="16"/>
      <c r="E26" s="16"/>
      <c r="F26" s="16"/>
      <c r="G26" s="16"/>
      <c r="H26" s="16"/>
      <c r="I26" s="16"/>
      <c r="J26" s="16"/>
      <c r="K26" s="16"/>
      <c r="L26" s="16"/>
      <c r="M26" s="16"/>
      <c r="N26" s="16"/>
      <c r="P26" s="8"/>
      <c r="Q26" s="10"/>
    </row>
    <row r="27" spans="1:26" s="8" customFormat="1" ht="23.25" customHeight="1" thickBot="1">
      <c r="A27" s="23" t="s">
        <v>102</v>
      </c>
      <c r="B27"/>
      <c r="C27"/>
      <c r="D27"/>
      <c r="E27"/>
      <c r="F27"/>
      <c r="G27"/>
      <c r="H27"/>
      <c r="I27"/>
      <c r="J27"/>
      <c r="K27"/>
      <c r="L27"/>
      <c r="M27"/>
      <c r="N27"/>
      <c r="Q27" s="10"/>
    </row>
    <row r="28" spans="1:26" ht="16.5" customHeight="1" thickTop="1">
      <c r="A28" s="63" t="s">
        <v>80</v>
      </c>
      <c r="B28" s="63"/>
      <c r="C28" s="63"/>
      <c r="D28" s="63"/>
      <c r="E28" s="63"/>
      <c r="F28" s="63"/>
      <c r="G28" s="63"/>
      <c r="H28" s="63"/>
      <c r="I28" s="63"/>
      <c r="J28" s="63"/>
      <c r="K28" s="63"/>
      <c r="L28" s="63"/>
      <c r="M28" s="63"/>
      <c r="N28" s="64"/>
      <c r="Q28" s="10"/>
    </row>
    <row r="29" spans="1:26" s="8" customFormat="1" ht="23.25" customHeight="1">
      <c r="A29" s="36" t="s">
        <v>81</v>
      </c>
      <c r="B29" s="40"/>
      <c r="C29" s="41">
        <v>12012</v>
      </c>
      <c r="D29" s="41"/>
      <c r="E29" s="41"/>
      <c r="F29" s="41">
        <v>13728</v>
      </c>
      <c r="G29" s="41"/>
      <c r="H29" s="41"/>
      <c r="I29" s="41">
        <v>8580</v>
      </c>
      <c r="J29" s="41"/>
      <c r="K29" s="41"/>
      <c r="L29" s="41">
        <v>20592</v>
      </c>
      <c r="M29" s="41"/>
      <c r="N29" s="35">
        <f>SUM(B29:M29)</f>
        <v>54912</v>
      </c>
      <c r="Q29" s="10"/>
      <c r="Z29" s="9"/>
    </row>
    <row r="30" spans="1:26" s="8" customFormat="1" ht="23.25" customHeight="1">
      <c r="A30" s="36" t="s">
        <v>82</v>
      </c>
      <c r="B30" s="37"/>
      <c r="C30" s="37"/>
      <c r="D30" s="37"/>
      <c r="E30" s="37"/>
      <c r="F30" s="37"/>
      <c r="G30" s="37"/>
      <c r="H30" s="37"/>
      <c r="I30" s="37"/>
      <c r="J30" s="37"/>
      <c r="K30" s="37"/>
      <c r="L30" s="37"/>
      <c r="M30" s="37"/>
      <c r="N30" s="38">
        <f>SUM(B30:M30)</f>
        <v>0</v>
      </c>
      <c r="Q30" s="10"/>
      <c r="Z30" s="9"/>
    </row>
    <row r="31" spans="1:26" ht="19.5" customHeight="1">
      <c r="A31" s="43" t="s">
        <v>83</v>
      </c>
      <c r="B31" s="44">
        <f>SUM(B29:B30)</f>
        <v>0</v>
      </c>
      <c r="C31" s="44">
        <f t="shared" ref="C31:M31" si="5">SUM(C29:C30)</f>
        <v>12012</v>
      </c>
      <c r="D31" s="44">
        <f t="shared" si="5"/>
        <v>0</v>
      </c>
      <c r="E31" s="44">
        <f t="shared" si="5"/>
        <v>0</v>
      </c>
      <c r="F31" s="44">
        <f t="shared" si="5"/>
        <v>13728</v>
      </c>
      <c r="G31" s="44">
        <f t="shared" si="5"/>
        <v>0</v>
      </c>
      <c r="H31" s="44">
        <f t="shared" si="5"/>
        <v>0</v>
      </c>
      <c r="I31" s="44">
        <f t="shared" si="5"/>
        <v>8580</v>
      </c>
      <c r="J31" s="44">
        <f t="shared" si="5"/>
        <v>0</v>
      </c>
      <c r="K31" s="44">
        <f t="shared" si="5"/>
        <v>0</v>
      </c>
      <c r="L31" s="44">
        <f t="shared" si="5"/>
        <v>20592</v>
      </c>
      <c r="M31" s="44">
        <f t="shared" si="5"/>
        <v>0</v>
      </c>
      <c r="N31" s="45">
        <f>SUM(B31:M31)</f>
        <v>54912</v>
      </c>
      <c r="P31" s="18"/>
      <c r="Q31" s="10"/>
    </row>
    <row r="32" spans="1:26">
      <c r="A32" s="63" t="s">
        <v>23</v>
      </c>
      <c r="B32" s="63"/>
      <c r="C32" s="63"/>
      <c r="D32" s="63"/>
      <c r="E32" s="63"/>
      <c r="F32" s="63"/>
      <c r="G32" s="63"/>
      <c r="H32" s="63"/>
      <c r="I32" s="63"/>
      <c r="J32" s="63"/>
      <c r="K32" s="63"/>
      <c r="L32" s="63"/>
      <c r="M32" s="63"/>
      <c r="N32" s="65"/>
    </row>
    <row r="33" spans="1:14" ht="18.75" customHeight="1">
      <c r="A33" s="36" t="s">
        <v>24</v>
      </c>
      <c r="B33" s="40">
        <v>17</v>
      </c>
      <c r="C33" s="41">
        <v>17</v>
      </c>
      <c r="D33" s="41">
        <v>17</v>
      </c>
      <c r="E33" s="41">
        <v>17</v>
      </c>
      <c r="F33" s="41">
        <v>20</v>
      </c>
      <c r="G33" s="41">
        <v>18</v>
      </c>
      <c r="H33" s="41">
        <v>20</v>
      </c>
      <c r="I33" s="41">
        <v>20</v>
      </c>
      <c r="J33" s="41">
        <v>18</v>
      </c>
      <c r="K33" s="41">
        <v>20</v>
      </c>
      <c r="L33" s="41">
        <v>18</v>
      </c>
      <c r="M33" s="41">
        <v>18</v>
      </c>
      <c r="N33" s="53">
        <f>SUM(B33:M33)</f>
        <v>220</v>
      </c>
    </row>
    <row r="34" spans="1:14" ht="18.75" customHeight="1">
      <c r="A34" s="36" t="s">
        <v>25</v>
      </c>
      <c r="B34" s="54"/>
      <c r="C34" s="54"/>
      <c r="D34" s="54"/>
      <c r="E34" s="54"/>
      <c r="F34" s="54"/>
      <c r="G34" s="54"/>
      <c r="H34" s="54"/>
      <c r="I34" s="54"/>
      <c r="J34" s="54"/>
      <c r="K34" s="54"/>
      <c r="L34" s="54"/>
      <c r="M34" s="54"/>
      <c r="N34" s="35">
        <f t="shared" ref="N34:N39" si="6">SUM(B34:M34)</f>
        <v>0</v>
      </c>
    </row>
    <row r="35" spans="1:14" ht="24" customHeight="1">
      <c r="A35" s="36" t="s">
        <v>111</v>
      </c>
      <c r="B35" s="54"/>
      <c r="C35" s="54"/>
      <c r="D35" s="54"/>
      <c r="E35" s="54"/>
      <c r="F35" s="54"/>
      <c r="G35" s="54"/>
      <c r="H35" s="54"/>
      <c r="I35" s="54">
        <v>462</v>
      </c>
      <c r="J35" s="54"/>
      <c r="K35" s="54"/>
      <c r="L35" s="54"/>
      <c r="M35" s="54"/>
      <c r="N35" s="38">
        <f t="shared" si="6"/>
        <v>462</v>
      </c>
    </row>
    <row r="36" spans="1:14" ht="18.75" customHeight="1">
      <c r="A36" s="36" t="s">
        <v>26</v>
      </c>
      <c r="B36" s="54">
        <v>22</v>
      </c>
      <c r="C36" s="54">
        <v>22</v>
      </c>
      <c r="D36" s="54">
        <v>22</v>
      </c>
      <c r="E36" s="54">
        <v>22</v>
      </c>
      <c r="F36" s="54">
        <v>22</v>
      </c>
      <c r="G36" s="54">
        <v>22</v>
      </c>
      <c r="H36" s="54">
        <v>27</v>
      </c>
      <c r="I36" s="54">
        <v>22</v>
      </c>
      <c r="J36" s="54">
        <v>22</v>
      </c>
      <c r="K36" s="54">
        <v>22</v>
      </c>
      <c r="L36" s="54">
        <v>22</v>
      </c>
      <c r="M36" s="54">
        <v>28</v>
      </c>
      <c r="N36" s="35">
        <f t="shared" si="6"/>
        <v>275</v>
      </c>
    </row>
    <row r="37" spans="1:14" ht="18.75" customHeight="1">
      <c r="A37" s="36" t="s">
        <v>27</v>
      </c>
      <c r="B37" s="54"/>
      <c r="C37" s="54"/>
      <c r="D37" s="54"/>
      <c r="E37" s="54"/>
      <c r="F37" s="54"/>
      <c r="G37" s="54"/>
      <c r="H37" s="54"/>
      <c r="I37" s="54"/>
      <c r="J37" s="54"/>
      <c r="K37" s="54"/>
      <c r="L37" s="54"/>
      <c r="M37" s="54"/>
      <c r="N37" s="38">
        <f t="shared" si="6"/>
        <v>0</v>
      </c>
    </row>
    <row r="38" spans="1:14" ht="18.75" customHeight="1">
      <c r="A38" s="36" t="s">
        <v>28</v>
      </c>
      <c r="B38" s="54"/>
      <c r="C38" s="54"/>
      <c r="D38" s="54"/>
      <c r="E38" s="54"/>
      <c r="F38" s="54"/>
      <c r="G38" s="54"/>
      <c r="H38" s="54"/>
      <c r="I38" s="54"/>
      <c r="J38" s="54"/>
      <c r="K38" s="54"/>
      <c r="L38" s="54"/>
      <c r="M38" s="54"/>
      <c r="N38" s="35">
        <f t="shared" si="6"/>
        <v>0</v>
      </c>
    </row>
    <row r="39" spans="1:14" ht="18.75" customHeight="1">
      <c r="A39" s="36" t="s">
        <v>29</v>
      </c>
      <c r="B39" s="55"/>
      <c r="C39" s="55"/>
      <c r="D39" s="55"/>
      <c r="E39" s="55"/>
      <c r="F39" s="55"/>
      <c r="G39" s="55"/>
      <c r="H39" s="55"/>
      <c r="I39" s="55"/>
      <c r="J39" s="55"/>
      <c r="K39" s="55"/>
      <c r="L39" s="55"/>
      <c r="M39" s="55"/>
      <c r="N39" s="38">
        <f t="shared" si="6"/>
        <v>0</v>
      </c>
    </row>
    <row r="40" spans="1:14" ht="25.5">
      <c r="A40" s="43" t="s">
        <v>30</v>
      </c>
      <c r="B40" s="44">
        <f>SUM(B33:B39)</f>
        <v>39</v>
      </c>
      <c r="C40" s="44">
        <f t="shared" ref="C40:N40" si="7">SUM(C33:C39)</f>
        <v>39</v>
      </c>
      <c r="D40" s="44">
        <f t="shared" si="7"/>
        <v>39</v>
      </c>
      <c r="E40" s="44">
        <f t="shared" si="7"/>
        <v>39</v>
      </c>
      <c r="F40" s="44">
        <f t="shared" si="7"/>
        <v>42</v>
      </c>
      <c r="G40" s="44">
        <f t="shared" si="7"/>
        <v>40</v>
      </c>
      <c r="H40" s="44">
        <f t="shared" si="7"/>
        <v>47</v>
      </c>
      <c r="I40" s="44">
        <f t="shared" si="7"/>
        <v>504</v>
      </c>
      <c r="J40" s="44">
        <f t="shared" si="7"/>
        <v>40</v>
      </c>
      <c r="K40" s="44">
        <f t="shared" si="7"/>
        <v>42</v>
      </c>
      <c r="L40" s="44">
        <f t="shared" si="7"/>
        <v>40</v>
      </c>
      <c r="M40" s="44">
        <f t="shared" si="7"/>
        <v>46</v>
      </c>
      <c r="N40" s="45">
        <f t="shared" si="7"/>
        <v>957</v>
      </c>
    </row>
    <row r="41" spans="1:14">
      <c r="A41" s="66"/>
      <c r="B41" s="56"/>
      <c r="C41" s="56"/>
      <c r="D41" s="56"/>
      <c r="E41" s="56"/>
      <c r="F41" s="56"/>
      <c r="G41" s="56"/>
      <c r="H41" s="56"/>
      <c r="I41" s="56"/>
      <c r="J41" s="56"/>
      <c r="K41" s="56"/>
      <c r="L41" s="56"/>
      <c r="M41" s="56"/>
      <c r="N41" s="57"/>
    </row>
    <row r="42" spans="1:14">
      <c r="A42" s="63" t="s">
        <v>31</v>
      </c>
      <c r="B42" s="63"/>
      <c r="C42" s="63"/>
      <c r="D42" s="63"/>
      <c r="E42" s="63"/>
      <c r="F42" s="63"/>
      <c r="G42" s="63"/>
      <c r="H42" s="63"/>
      <c r="I42" s="63"/>
      <c r="J42" s="63"/>
      <c r="K42" s="63"/>
      <c r="L42" s="63"/>
      <c r="M42" s="63"/>
      <c r="N42" s="35"/>
    </row>
    <row r="43" spans="1:14" ht="18.75" customHeight="1">
      <c r="A43" s="36" t="s">
        <v>32</v>
      </c>
      <c r="B43" s="40">
        <v>275</v>
      </c>
      <c r="C43" s="41"/>
      <c r="D43" s="41"/>
      <c r="E43" s="41">
        <v>275</v>
      </c>
      <c r="F43" s="41"/>
      <c r="G43" s="41"/>
      <c r="H43" s="41">
        <v>275</v>
      </c>
      <c r="I43" s="41"/>
      <c r="J43" s="41"/>
      <c r="K43" s="41">
        <v>275</v>
      </c>
      <c r="L43" s="41"/>
      <c r="M43" s="41"/>
      <c r="N43" s="38">
        <f>SUM(B43:M43)</f>
        <v>1100</v>
      </c>
    </row>
    <row r="44" spans="1:14" ht="18.75" customHeight="1">
      <c r="A44" s="36" t="s">
        <v>33</v>
      </c>
      <c r="B44" s="54"/>
      <c r="C44" s="54"/>
      <c r="D44" s="54"/>
      <c r="E44" s="54"/>
      <c r="F44" s="54"/>
      <c r="G44" s="54"/>
      <c r="H44" s="54"/>
      <c r="I44" s="54"/>
      <c r="J44" s="54"/>
      <c r="K44" s="54"/>
      <c r="L44" s="54"/>
      <c r="M44" s="54"/>
      <c r="N44" s="38">
        <f>SUM(B44:M44)</f>
        <v>0</v>
      </c>
    </row>
    <row r="45" spans="1:14" ht="18.75" customHeight="1">
      <c r="A45" s="36" t="s">
        <v>34</v>
      </c>
      <c r="B45" s="54"/>
      <c r="C45" s="54"/>
      <c r="D45" s="54"/>
      <c r="E45" s="54"/>
      <c r="F45" s="54"/>
      <c r="G45" s="54"/>
      <c r="H45" s="54"/>
      <c r="I45" s="54"/>
      <c r="J45" s="54"/>
      <c r="K45" s="54"/>
      <c r="L45" s="54"/>
      <c r="M45" s="54"/>
      <c r="N45" s="38">
        <f>SUM(B45:M45)</f>
        <v>0</v>
      </c>
    </row>
    <row r="46" spans="1:14" ht="18.75" customHeight="1">
      <c r="A46" s="36" t="s">
        <v>29</v>
      </c>
      <c r="B46" s="54"/>
      <c r="C46" s="54"/>
      <c r="D46" s="54"/>
      <c r="E46" s="54"/>
      <c r="F46" s="54"/>
      <c r="G46" s="54"/>
      <c r="H46" s="54"/>
      <c r="I46" s="54"/>
      <c r="J46" s="54"/>
      <c r="K46" s="54"/>
      <c r="L46" s="54"/>
      <c r="M46" s="54"/>
      <c r="N46" s="38">
        <f>SUM(B46:M46)</f>
        <v>0</v>
      </c>
    </row>
    <row r="47" spans="1:14" ht="26.25" customHeight="1">
      <c r="A47" s="43" t="s">
        <v>35</v>
      </c>
      <c r="B47" s="44">
        <f>SUM(B43:B46)</f>
        <v>275</v>
      </c>
      <c r="C47" s="44">
        <f t="shared" ref="C47:N47" si="8">SUM(C43:C46)</f>
        <v>0</v>
      </c>
      <c r="D47" s="44">
        <f t="shared" si="8"/>
        <v>0</v>
      </c>
      <c r="E47" s="44">
        <f t="shared" si="8"/>
        <v>275</v>
      </c>
      <c r="F47" s="44">
        <f t="shared" si="8"/>
        <v>0</v>
      </c>
      <c r="G47" s="44">
        <f t="shared" si="8"/>
        <v>0</v>
      </c>
      <c r="H47" s="44">
        <f t="shared" si="8"/>
        <v>275</v>
      </c>
      <c r="I47" s="44">
        <f t="shared" si="8"/>
        <v>0</v>
      </c>
      <c r="J47" s="44">
        <f t="shared" si="8"/>
        <v>0</v>
      </c>
      <c r="K47" s="44">
        <f t="shared" si="8"/>
        <v>275</v>
      </c>
      <c r="L47" s="44">
        <f t="shared" si="8"/>
        <v>0</v>
      </c>
      <c r="M47" s="44">
        <f t="shared" si="8"/>
        <v>0</v>
      </c>
      <c r="N47" s="45">
        <f t="shared" si="8"/>
        <v>1100</v>
      </c>
    </row>
    <row r="48" spans="1:14">
      <c r="A48" s="63" t="s">
        <v>36</v>
      </c>
      <c r="B48" s="63"/>
      <c r="C48" s="63"/>
      <c r="D48" s="63"/>
      <c r="E48" s="63"/>
      <c r="F48" s="63"/>
      <c r="G48" s="63"/>
      <c r="H48" s="63"/>
      <c r="I48" s="63"/>
      <c r="J48" s="63"/>
      <c r="K48" s="63"/>
      <c r="L48" s="63"/>
      <c r="M48" s="63"/>
      <c r="N48" s="67"/>
    </row>
    <row r="49" spans="1:14" ht="18.75" customHeight="1">
      <c r="A49" s="36" t="s">
        <v>37</v>
      </c>
      <c r="B49" s="40"/>
      <c r="C49" s="41"/>
      <c r="D49" s="41"/>
      <c r="E49" s="41"/>
      <c r="F49" s="41"/>
      <c r="G49" s="41"/>
      <c r="H49" s="41"/>
      <c r="I49" s="41"/>
      <c r="J49" s="41"/>
      <c r="K49" s="41"/>
      <c r="L49" s="41"/>
      <c r="M49" s="41"/>
      <c r="N49" s="38">
        <f>SUM(B49:M49)</f>
        <v>0</v>
      </c>
    </row>
    <row r="50" spans="1:14" ht="18.75" customHeight="1">
      <c r="A50" s="36" t="s">
        <v>38</v>
      </c>
      <c r="B50" s="54"/>
      <c r="C50" s="54"/>
      <c r="D50" s="54"/>
      <c r="E50" s="54"/>
      <c r="F50" s="54"/>
      <c r="G50" s="54"/>
      <c r="H50" s="54"/>
      <c r="I50" s="54"/>
      <c r="J50" s="54"/>
      <c r="K50" s="54"/>
      <c r="L50" s="54"/>
      <c r="M50" s="54"/>
      <c r="N50" s="38">
        <f t="shared" ref="N50:N57" si="9">SUM(B50:M50)</f>
        <v>0</v>
      </c>
    </row>
    <row r="51" spans="1:14" ht="18.75" customHeight="1">
      <c r="A51" s="36" t="s">
        <v>39</v>
      </c>
      <c r="B51" s="54"/>
      <c r="C51" s="54"/>
      <c r="D51" s="54"/>
      <c r="E51" s="54"/>
      <c r="F51" s="54"/>
      <c r="G51" s="54"/>
      <c r="H51" s="54"/>
      <c r="I51" s="54"/>
      <c r="J51" s="54"/>
      <c r="K51" s="54"/>
      <c r="L51" s="54"/>
      <c r="M51" s="54"/>
      <c r="N51" s="38">
        <f t="shared" si="9"/>
        <v>0</v>
      </c>
    </row>
    <row r="52" spans="1:14" ht="18.75" customHeight="1">
      <c r="A52" s="36" t="s">
        <v>40</v>
      </c>
      <c r="B52" s="54"/>
      <c r="C52" s="54"/>
      <c r="D52" s="54"/>
      <c r="E52" s="54"/>
      <c r="F52" s="54"/>
      <c r="G52" s="54"/>
      <c r="H52" s="54"/>
      <c r="I52" s="54"/>
      <c r="J52" s="54"/>
      <c r="K52" s="54"/>
      <c r="L52" s="54"/>
      <c r="M52" s="54"/>
      <c r="N52" s="38">
        <f t="shared" si="9"/>
        <v>0</v>
      </c>
    </row>
    <row r="53" spans="1:14" ht="18.75" customHeight="1">
      <c r="A53" s="36" t="s">
        <v>41</v>
      </c>
      <c r="B53" s="54"/>
      <c r="C53" s="54"/>
      <c r="D53" s="54"/>
      <c r="E53" s="54"/>
      <c r="F53" s="54"/>
      <c r="G53" s="54"/>
      <c r="H53" s="54"/>
      <c r="I53" s="54"/>
      <c r="J53" s="54"/>
      <c r="K53" s="54"/>
      <c r="L53" s="54"/>
      <c r="M53" s="54"/>
      <c r="N53" s="38">
        <f>SUM(B53:M53)</f>
        <v>0</v>
      </c>
    </row>
    <row r="54" spans="1:14" ht="24.75" customHeight="1">
      <c r="A54" s="36" t="s">
        <v>42</v>
      </c>
      <c r="B54" s="54"/>
      <c r="C54" s="54"/>
      <c r="D54" s="54"/>
      <c r="E54" s="54"/>
      <c r="F54" s="54"/>
      <c r="G54" s="54"/>
      <c r="H54" s="54"/>
      <c r="I54" s="54"/>
      <c r="J54" s="54"/>
      <c r="K54" s="54"/>
      <c r="L54" s="54"/>
      <c r="M54" s="54"/>
      <c r="N54" s="38">
        <f t="shared" si="9"/>
        <v>0</v>
      </c>
    </row>
    <row r="55" spans="1:14" ht="18.75" customHeight="1">
      <c r="A55" s="36" t="s">
        <v>43</v>
      </c>
      <c r="B55" s="54"/>
      <c r="C55" s="54"/>
      <c r="D55" s="54"/>
      <c r="E55" s="54"/>
      <c r="F55" s="54"/>
      <c r="G55" s="54"/>
      <c r="H55" s="54"/>
      <c r="I55" s="54"/>
      <c r="J55" s="54"/>
      <c r="K55" s="54"/>
      <c r="L55" s="54"/>
      <c r="M55" s="54"/>
      <c r="N55" s="38">
        <f t="shared" si="9"/>
        <v>0</v>
      </c>
    </row>
    <row r="56" spans="1:14" ht="18.75" customHeight="1">
      <c r="A56" s="36" t="s">
        <v>44</v>
      </c>
      <c r="B56" s="54"/>
      <c r="C56" s="54"/>
      <c r="D56" s="54"/>
      <c r="E56" s="54"/>
      <c r="F56" s="54"/>
      <c r="G56" s="54"/>
      <c r="H56" s="54"/>
      <c r="I56" s="54"/>
      <c r="J56" s="54"/>
      <c r="K56" s="54"/>
      <c r="L56" s="54"/>
      <c r="M56" s="54"/>
      <c r="N56" s="38">
        <f t="shared" si="9"/>
        <v>0</v>
      </c>
    </row>
    <row r="57" spans="1:14" ht="18.75" customHeight="1">
      <c r="A57" s="36" t="s">
        <v>29</v>
      </c>
      <c r="B57" s="54"/>
      <c r="C57" s="54"/>
      <c r="D57" s="54"/>
      <c r="E57" s="54"/>
      <c r="F57" s="54"/>
      <c r="G57" s="54"/>
      <c r="H57" s="54"/>
      <c r="I57" s="54"/>
      <c r="J57" s="54"/>
      <c r="K57" s="54"/>
      <c r="L57" s="54"/>
      <c r="M57" s="54"/>
      <c r="N57" s="38">
        <f t="shared" si="9"/>
        <v>0</v>
      </c>
    </row>
    <row r="58" spans="1:14" ht="22.5" customHeight="1">
      <c r="A58" s="43" t="s">
        <v>45</v>
      </c>
      <c r="B58" s="44">
        <f>SUM(B49:B57)</f>
        <v>0</v>
      </c>
      <c r="C58" s="44">
        <f t="shared" ref="C58:N58" si="10">SUM(C49:C57)</f>
        <v>0</v>
      </c>
      <c r="D58" s="44">
        <f t="shared" si="10"/>
        <v>0</v>
      </c>
      <c r="E58" s="44">
        <f t="shared" si="10"/>
        <v>0</v>
      </c>
      <c r="F58" s="44">
        <f t="shared" si="10"/>
        <v>0</v>
      </c>
      <c r="G58" s="44">
        <f t="shared" si="10"/>
        <v>0</v>
      </c>
      <c r="H58" s="44">
        <f t="shared" si="10"/>
        <v>0</v>
      </c>
      <c r="I58" s="44">
        <f t="shared" si="10"/>
        <v>0</v>
      </c>
      <c r="J58" s="44">
        <f t="shared" si="10"/>
        <v>0</v>
      </c>
      <c r="K58" s="44">
        <f t="shared" si="10"/>
        <v>0</v>
      </c>
      <c r="L58" s="44">
        <f t="shared" si="10"/>
        <v>0</v>
      </c>
      <c r="M58" s="44">
        <f t="shared" si="10"/>
        <v>0</v>
      </c>
      <c r="N58" s="45">
        <f t="shared" si="10"/>
        <v>0</v>
      </c>
    </row>
    <row r="59" spans="1:14">
      <c r="A59" s="63" t="s">
        <v>46</v>
      </c>
      <c r="B59" s="63"/>
      <c r="C59" s="63"/>
      <c r="D59" s="63"/>
      <c r="E59" s="63"/>
      <c r="F59" s="63"/>
      <c r="G59" s="63"/>
      <c r="H59" s="63"/>
      <c r="I59" s="63"/>
      <c r="J59" s="63"/>
      <c r="K59" s="63"/>
      <c r="L59" s="63"/>
      <c r="M59" s="63"/>
      <c r="N59" s="63"/>
    </row>
    <row r="60" spans="1:14" ht="22.5" customHeight="1">
      <c r="A60" s="36" t="s">
        <v>47</v>
      </c>
      <c r="B60" s="40"/>
      <c r="C60" s="41"/>
      <c r="D60" s="41"/>
      <c r="E60" s="41">
        <v>500</v>
      </c>
      <c r="F60" s="41">
        <v>358</v>
      </c>
      <c r="G60" s="41">
        <v>275</v>
      </c>
      <c r="H60" s="41">
        <v>302</v>
      </c>
      <c r="I60" s="41">
        <v>330</v>
      </c>
      <c r="J60" s="41">
        <v>347</v>
      </c>
      <c r="K60" s="41">
        <v>275</v>
      </c>
      <c r="L60" s="41">
        <v>198</v>
      </c>
      <c r="M60" s="41">
        <v>110</v>
      </c>
      <c r="N60" s="38">
        <f>SUM(B60:M60)</f>
        <v>2695</v>
      </c>
    </row>
    <row r="61" spans="1:14" ht="22.5" customHeight="1">
      <c r="A61" s="36" t="s">
        <v>48</v>
      </c>
      <c r="B61" s="54"/>
      <c r="C61" s="54"/>
      <c r="D61" s="54"/>
      <c r="E61" s="54"/>
      <c r="F61" s="54"/>
      <c r="G61" s="54"/>
      <c r="H61" s="54"/>
      <c r="I61" s="54"/>
      <c r="J61" s="54"/>
      <c r="K61" s="54"/>
      <c r="L61" s="54"/>
      <c r="M61" s="54"/>
      <c r="N61" s="38">
        <f>SUM(B61:M61)</f>
        <v>0</v>
      </c>
    </row>
    <row r="62" spans="1:14" ht="22.5" customHeight="1">
      <c r="A62" s="36" t="s">
        <v>49</v>
      </c>
      <c r="B62" s="54"/>
      <c r="C62" s="54"/>
      <c r="D62" s="54"/>
      <c r="E62" s="54"/>
      <c r="F62" s="54"/>
      <c r="G62" s="54"/>
      <c r="H62" s="54"/>
      <c r="I62" s="54"/>
      <c r="J62" s="54"/>
      <c r="K62" s="54"/>
      <c r="L62" s="54"/>
      <c r="M62" s="54"/>
      <c r="N62" s="38">
        <f>SUM(B62:M62)</f>
        <v>0</v>
      </c>
    </row>
    <row r="63" spans="1:14" ht="22.5" customHeight="1">
      <c r="A63" s="36" t="s">
        <v>50</v>
      </c>
      <c r="B63" s="54"/>
      <c r="C63" s="54">
        <v>300</v>
      </c>
      <c r="D63" s="54"/>
      <c r="E63" s="54"/>
      <c r="F63" s="54"/>
      <c r="G63" s="54"/>
      <c r="H63" s="54"/>
      <c r="I63" s="54"/>
      <c r="J63" s="54"/>
      <c r="K63" s="54"/>
      <c r="L63" s="54"/>
      <c r="M63" s="54"/>
      <c r="N63" s="38">
        <f>SUM(B63:M63)</f>
        <v>300</v>
      </c>
    </row>
    <row r="64" spans="1:14" ht="22.5" customHeight="1">
      <c r="A64" s="36" t="s">
        <v>51</v>
      </c>
      <c r="B64" s="54"/>
      <c r="C64" s="54"/>
      <c r="D64" s="54"/>
      <c r="E64" s="54"/>
      <c r="F64" s="54"/>
      <c r="G64" s="54"/>
      <c r="H64" s="54"/>
      <c r="I64" s="54"/>
      <c r="J64" s="54"/>
      <c r="K64" s="54"/>
      <c r="L64" s="54"/>
      <c r="M64" s="54"/>
      <c r="N64" s="38">
        <f>SUM(B64:M64)</f>
        <v>0</v>
      </c>
    </row>
    <row r="65" spans="1:14" ht="29.25" customHeight="1">
      <c r="A65" s="43" t="s">
        <v>52</v>
      </c>
      <c r="B65" s="44">
        <f>SUM(B60:B64)</f>
        <v>0</v>
      </c>
      <c r="C65" s="44">
        <f t="shared" ref="C65:N65" si="11">SUM(C60:C64)</f>
        <v>300</v>
      </c>
      <c r="D65" s="44">
        <f t="shared" si="11"/>
        <v>0</v>
      </c>
      <c r="E65" s="44">
        <f t="shared" si="11"/>
        <v>500</v>
      </c>
      <c r="F65" s="44">
        <f t="shared" si="11"/>
        <v>358</v>
      </c>
      <c r="G65" s="44">
        <f t="shared" si="11"/>
        <v>275</v>
      </c>
      <c r="H65" s="44">
        <f t="shared" si="11"/>
        <v>302</v>
      </c>
      <c r="I65" s="44">
        <f t="shared" si="11"/>
        <v>330</v>
      </c>
      <c r="J65" s="44">
        <f t="shared" si="11"/>
        <v>347</v>
      </c>
      <c r="K65" s="44">
        <f t="shared" si="11"/>
        <v>275</v>
      </c>
      <c r="L65" s="44">
        <f t="shared" si="11"/>
        <v>198</v>
      </c>
      <c r="M65" s="44">
        <f t="shared" si="11"/>
        <v>110</v>
      </c>
      <c r="N65" s="45">
        <f t="shared" si="11"/>
        <v>2995</v>
      </c>
    </row>
    <row r="66" spans="1:14">
      <c r="A66" s="61"/>
      <c r="B66" s="58"/>
      <c r="C66" s="58"/>
      <c r="D66" s="58"/>
      <c r="E66" s="58"/>
      <c r="F66" s="58"/>
      <c r="G66" s="58"/>
      <c r="H66" s="58"/>
      <c r="I66" s="58"/>
      <c r="J66" s="58"/>
      <c r="K66" s="58"/>
      <c r="L66" s="58"/>
      <c r="M66" s="58"/>
      <c r="N66" s="59"/>
    </row>
    <row r="67" spans="1:14">
      <c r="A67" s="63" t="s">
        <v>53</v>
      </c>
      <c r="B67" s="63"/>
      <c r="C67" s="63"/>
      <c r="D67" s="63"/>
      <c r="E67" s="63"/>
      <c r="F67" s="63"/>
      <c r="G67" s="63"/>
      <c r="H67" s="63"/>
      <c r="I67" s="63"/>
      <c r="J67" s="63"/>
      <c r="K67" s="63"/>
      <c r="L67" s="63"/>
      <c r="M67" s="63"/>
      <c r="N67" s="63"/>
    </row>
    <row r="68" spans="1:14" ht="22.5" customHeight="1">
      <c r="A68" s="36" t="s">
        <v>54</v>
      </c>
      <c r="B68" s="40"/>
      <c r="C68" s="41"/>
      <c r="D68" s="41"/>
      <c r="E68" s="41"/>
      <c r="F68" s="41"/>
      <c r="G68" s="41"/>
      <c r="H68" s="41"/>
      <c r="I68" s="41"/>
      <c r="J68" s="41"/>
      <c r="K68" s="41"/>
      <c r="L68" s="41"/>
      <c r="M68" s="41"/>
      <c r="N68" s="38">
        <f>SUM(B68:M68)</f>
        <v>0</v>
      </c>
    </row>
    <row r="69" spans="1:14" ht="22.5" customHeight="1">
      <c r="A69" s="36" t="s">
        <v>55</v>
      </c>
      <c r="B69" s="54"/>
      <c r="C69" s="54">
        <v>110</v>
      </c>
      <c r="D69" s="54"/>
      <c r="E69" s="54"/>
      <c r="F69" s="54"/>
      <c r="G69" s="54"/>
      <c r="H69" s="54"/>
      <c r="I69" s="54"/>
      <c r="J69" s="54"/>
      <c r="K69" s="54"/>
      <c r="L69" s="54"/>
      <c r="M69" s="54"/>
      <c r="N69" s="38">
        <f>SUM(B69:M69)</f>
        <v>110</v>
      </c>
    </row>
    <row r="70" spans="1:14" ht="22.5" customHeight="1">
      <c r="A70" s="36" t="s">
        <v>56</v>
      </c>
      <c r="B70" s="54"/>
      <c r="C70" s="54"/>
      <c r="D70" s="54"/>
      <c r="E70" s="54"/>
      <c r="F70" s="54"/>
      <c r="G70" s="54"/>
      <c r="H70" s="54"/>
      <c r="I70" s="54"/>
      <c r="J70" s="54"/>
      <c r="K70" s="54"/>
      <c r="L70" s="54"/>
      <c r="M70" s="54"/>
      <c r="N70" s="38">
        <f>SUM(B70:M70)</f>
        <v>0</v>
      </c>
    </row>
    <row r="71" spans="1:14" ht="19.5" customHeight="1">
      <c r="A71" s="63" t="s">
        <v>57</v>
      </c>
      <c r="B71" s="44">
        <f>SUM(B68:B70)</f>
        <v>0</v>
      </c>
      <c r="C71" s="44">
        <f t="shared" ref="C71:N71" si="12">SUM(C68:C70)</f>
        <v>110</v>
      </c>
      <c r="D71" s="44">
        <f t="shared" si="12"/>
        <v>0</v>
      </c>
      <c r="E71" s="44">
        <f t="shared" si="12"/>
        <v>0</v>
      </c>
      <c r="F71" s="44">
        <f t="shared" si="12"/>
        <v>0</v>
      </c>
      <c r="G71" s="44">
        <f t="shared" si="12"/>
        <v>0</v>
      </c>
      <c r="H71" s="44">
        <f t="shared" si="12"/>
        <v>0</v>
      </c>
      <c r="I71" s="44">
        <f t="shared" si="12"/>
        <v>0</v>
      </c>
      <c r="J71" s="44">
        <f t="shared" si="12"/>
        <v>0</v>
      </c>
      <c r="K71" s="44">
        <f t="shared" si="12"/>
        <v>0</v>
      </c>
      <c r="L71" s="44">
        <f t="shared" si="12"/>
        <v>0</v>
      </c>
      <c r="M71" s="44">
        <f t="shared" si="12"/>
        <v>0</v>
      </c>
      <c r="N71" s="45">
        <f t="shared" si="12"/>
        <v>110</v>
      </c>
    </row>
    <row r="72" spans="1:14">
      <c r="A72" s="63" t="s">
        <v>58</v>
      </c>
      <c r="B72" s="63"/>
      <c r="C72" s="63"/>
      <c r="D72" s="63"/>
      <c r="E72" s="63"/>
      <c r="F72" s="63"/>
      <c r="G72" s="63"/>
      <c r="H72" s="63"/>
      <c r="I72" s="63"/>
      <c r="J72" s="63"/>
      <c r="K72" s="63"/>
      <c r="L72" s="63"/>
      <c r="M72" s="63"/>
      <c r="N72" s="63"/>
    </row>
    <row r="73" spans="1:14">
      <c r="A73" s="63" t="s">
        <v>59</v>
      </c>
      <c r="B73" s="40"/>
      <c r="C73" s="41"/>
      <c r="D73" s="41"/>
      <c r="E73" s="41"/>
      <c r="F73" s="41"/>
      <c r="G73" s="41"/>
      <c r="H73" s="41"/>
      <c r="I73" s="41"/>
      <c r="J73" s="41"/>
      <c r="K73" s="41"/>
      <c r="L73" s="41"/>
      <c r="M73" s="41"/>
      <c r="N73" s="53"/>
    </row>
    <row r="74" spans="1:14" ht="24.75" customHeight="1">
      <c r="A74" s="36" t="s">
        <v>60</v>
      </c>
      <c r="B74" s="40">
        <v>1230</v>
      </c>
      <c r="C74" s="40">
        <v>1230</v>
      </c>
      <c r="D74" s="40">
        <v>1230</v>
      </c>
      <c r="E74" s="40">
        <v>1230</v>
      </c>
      <c r="F74" s="40">
        <v>1230</v>
      </c>
      <c r="G74" s="40">
        <v>1230</v>
      </c>
      <c r="H74" s="40">
        <v>1230</v>
      </c>
      <c r="I74" s="40">
        <v>1230</v>
      </c>
      <c r="J74" s="40">
        <v>1230</v>
      </c>
      <c r="K74" s="40">
        <v>1230</v>
      </c>
      <c r="L74" s="40">
        <v>1230</v>
      </c>
      <c r="M74" s="40">
        <v>1230</v>
      </c>
      <c r="N74" s="38">
        <f>SUM(B74:M74)</f>
        <v>14760</v>
      </c>
    </row>
    <row r="75" spans="1:14" ht="24.75" customHeight="1">
      <c r="A75" s="36" t="s">
        <v>61</v>
      </c>
      <c r="B75" s="54">
        <v>260</v>
      </c>
      <c r="C75" s="54">
        <v>260</v>
      </c>
      <c r="D75" s="54">
        <v>260</v>
      </c>
      <c r="E75" s="54">
        <v>260</v>
      </c>
      <c r="F75" s="54">
        <v>260</v>
      </c>
      <c r="G75" s="54">
        <v>260</v>
      </c>
      <c r="H75" s="54">
        <v>260</v>
      </c>
      <c r="I75" s="54">
        <v>260</v>
      </c>
      <c r="J75" s="54">
        <v>260</v>
      </c>
      <c r="K75" s="54">
        <v>260</v>
      </c>
      <c r="L75" s="54">
        <v>260</v>
      </c>
      <c r="M75" s="54">
        <v>260</v>
      </c>
      <c r="N75" s="38">
        <f>SUM(B75:M75)</f>
        <v>3120</v>
      </c>
    </row>
    <row r="76" spans="1:14" ht="24.75" customHeight="1">
      <c r="A76" s="36" t="s">
        <v>62</v>
      </c>
      <c r="B76" s="54">
        <v>135</v>
      </c>
      <c r="C76" s="54">
        <v>135</v>
      </c>
      <c r="D76" s="54">
        <v>135</v>
      </c>
      <c r="E76" s="54">
        <v>135</v>
      </c>
      <c r="F76" s="54">
        <v>135</v>
      </c>
      <c r="G76" s="54">
        <v>135</v>
      </c>
      <c r="H76" s="54">
        <v>135</v>
      </c>
      <c r="I76" s="54">
        <v>135</v>
      </c>
      <c r="J76" s="54">
        <v>135</v>
      </c>
      <c r="K76" s="54">
        <v>135</v>
      </c>
      <c r="L76" s="54">
        <v>135</v>
      </c>
      <c r="M76" s="54">
        <v>135</v>
      </c>
      <c r="N76" s="38">
        <f>SUM(B76:M76)</f>
        <v>1620</v>
      </c>
    </row>
    <row r="77" spans="1:14" ht="24.75" customHeight="1">
      <c r="A77" s="36" t="s">
        <v>63</v>
      </c>
      <c r="B77" s="54"/>
      <c r="C77" s="54"/>
      <c r="D77" s="54"/>
      <c r="E77" s="54"/>
      <c r="F77" s="54"/>
      <c r="G77" s="54"/>
      <c r="H77" s="54"/>
      <c r="I77" s="54"/>
      <c r="J77" s="54"/>
      <c r="K77" s="54"/>
      <c r="L77" s="54"/>
      <c r="M77" s="54"/>
      <c r="N77" s="38">
        <f>SUM(B77:M77)</f>
        <v>0</v>
      </c>
    </row>
    <row r="78" spans="1:14" ht="24.75" customHeight="1">
      <c r="A78" s="36" t="s">
        <v>64</v>
      </c>
      <c r="B78" s="54"/>
      <c r="C78" s="54"/>
      <c r="D78" s="54"/>
      <c r="E78" s="54"/>
      <c r="F78" s="54"/>
      <c r="G78" s="54"/>
      <c r="H78" s="54"/>
      <c r="I78" s="54"/>
      <c r="J78" s="54"/>
      <c r="K78" s="54"/>
      <c r="L78" s="54"/>
      <c r="M78" s="54"/>
      <c r="N78" s="38">
        <f>SUM(B78:M78)</f>
        <v>0</v>
      </c>
    </row>
    <row r="79" spans="1:14" ht="22.5" customHeight="1">
      <c r="A79" s="43" t="s">
        <v>104</v>
      </c>
      <c r="B79" s="44">
        <f>SUM(B74:B78)</f>
        <v>1625</v>
      </c>
      <c r="C79" s="44">
        <f t="shared" ref="C79:N79" si="13">SUM(C74:C78)</f>
        <v>1625</v>
      </c>
      <c r="D79" s="44">
        <f t="shared" si="13"/>
        <v>1625</v>
      </c>
      <c r="E79" s="44">
        <f t="shared" si="13"/>
        <v>1625</v>
      </c>
      <c r="F79" s="44">
        <f t="shared" si="13"/>
        <v>1625</v>
      </c>
      <c r="G79" s="44">
        <f t="shared" si="13"/>
        <v>1625</v>
      </c>
      <c r="H79" s="44">
        <f t="shared" si="13"/>
        <v>1625</v>
      </c>
      <c r="I79" s="44">
        <f t="shared" si="13"/>
        <v>1625</v>
      </c>
      <c r="J79" s="44">
        <f t="shared" si="13"/>
        <v>1625</v>
      </c>
      <c r="K79" s="44">
        <f t="shared" si="13"/>
        <v>1625</v>
      </c>
      <c r="L79" s="44">
        <f t="shared" si="13"/>
        <v>1625</v>
      </c>
      <c r="M79" s="44">
        <f t="shared" si="13"/>
        <v>1625</v>
      </c>
      <c r="N79" s="45">
        <f t="shared" si="13"/>
        <v>19500</v>
      </c>
    </row>
    <row r="80" spans="1:14">
      <c r="A80" s="63" t="s">
        <v>65</v>
      </c>
      <c r="B80" s="40"/>
      <c r="C80" s="41"/>
      <c r="D80" s="41"/>
      <c r="E80" s="41"/>
      <c r="F80" s="41"/>
      <c r="G80" s="41"/>
      <c r="H80" s="41"/>
      <c r="I80" s="41"/>
      <c r="J80" s="41"/>
      <c r="K80" s="41"/>
      <c r="L80" s="41"/>
      <c r="M80" s="41"/>
      <c r="N80" s="53"/>
    </row>
    <row r="81" spans="1:14" ht="21" customHeight="1">
      <c r="A81" s="36" t="s">
        <v>60</v>
      </c>
      <c r="B81" s="54"/>
      <c r="C81" s="54"/>
      <c r="D81" s="54"/>
      <c r="E81" s="54"/>
      <c r="F81" s="54"/>
      <c r="G81" s="54"/>
      <c r="H81" s="54"/>
      <c r="I81" s="54"/>
      <c r="J81" s="54"/>
      <c r="K81" s="54"/>
      <c r="L81" s="54"/>
      <c r="M81" s="54"/>
      <c r="N81" s="38">
        <f>SUM(B81:M81)</f>
        <v>0</v>
      </c>
    </row>
    <row r="82" spans="1:14" ht="21" customHeight="1">
      <c r="A82" s="36" t="s">
        <v>61</v>
      </c>
      <c r="B82" s="54"/>
      <c r="C82" s="54"/>
      <c r="D82" s="54"/>
      <c r="E82" s="54"/>
      <c r="F82" s="54"/>
      <c r="G82" s="54"/>
      <c r="H82" s="54"/>
      <c r="I82" s="54"/>
      <c r="J82" s="54"/>
      <c r="K82" s="54"/>
      <c r="L82" s="54"/>
      <c r="M82" s="54"/>
      <c r="N82" s="38">
        <f t="shared" ref="N82:N87" si="14">SUM(B82:M82)</f>
        <v>0</v>
      </c>
    </row>
    <row r="83" spans="1:14" ht="21" customHeight="1">
      <c r="A83" s="36" t="s">
        <v>62</v>
      </c>
      <c r="B83" s="54"/>
      <c r="C83" s="54"/>
      <c r="D83" s="54"/>
      <c r="E83" s="54"/>
      <c r="F83" s="54"/>
      <c r="G83" s="54"/>
      <c r="H83" s="54"/>
      <c r="I83" s="54"/>
      <c r="J83" s="54"/>
      <c r="K83" s="54"/>
      <c r="L83" s="54"/>
      <c r="M83" s="54"/>
      <c r="N83" s="38">
        <f t="shared" si="14"/>
        <v>0</v>
      </c>
    </row>
    <row r="84" spans="1:14" ht="25.5" customHeight="1">
      <c r="A84" s="36" t="s">
        <v>63</v>
      </c>
      <c r="B84" s="54"/>
      <c r="C84" s="54"/>
      <c r="D84" s="54"/>
      <c r="E84" s="54"/>
      <c r="F84" s="54"/>
      <c r="G84" s="54"/>
      <c r="H84" s="54"/>
      <c r="I84" s="54"/>
      <c r="J84" s="54"/>
      <c r="K84" s="54"/>
      <c r="L84" s="54"/>
      <c r="M84" s="54"/>
      <c r="N84" s="38">
        <f t="shared" si="14"/>
        <v>0</v>
      </c>
    </row>
    <row r="85" spans="1:14" ht="21" customHeight="1">
      <c r="A85" s="36" t="s">
        <v>64</v>
      </c>
      <c r="B85" s="54"/>
      <c r="C85" s="54"/>
      <c r="D85" s="54"/>
      <c r="E85" s="54"/>
      <c r="F85" s="54"/>
      <c r="G85" s="54"/>
      <c r="H85" s="54"/>
      <c r="I85" s="54"/>
      <c r="J85" s="54"/>
      <c r="K85" s="54"/>
      <c r="L85" s="54"/>
      <c r="M85" s="54"/>
      <c r="N85" s="38">
        <f t="shared" si="14"/>
        <v>0</v>
      </c>
    </row>
    <row r="86" spans="1:14" ht="18.75" customHeight="1">
      <c r="A86" s="43" t="s">
        <v>105</v>
      </c>
      <c r="B86" s="44">
        <f>SUM(B81:B85)</f>
        <v>0</v>
      </c>
      <c r="C86" s="44">
        <f t="shared" ref="C86:N86" si="15">SUM(C81:C85)</f>
        <v>0</v>
      </c>
      <c r="D86" s="44">
        <f t="shared" si="15"/>
        <v>0</v>
      </c>
      <c r="E86" s="44">
        <f t="shared" si="15"/>
        <v>0</v>
      </c>
      <c r="F86" s="44">
        <f t="shared" si="15"/>
        <v>0</v>
      </c>
      <c r="G86" s="44">
        <f t="shared" si="15"/>
        <v>0</v>
      </c>
      <c r="H86" s="44">
        <f t="shared" si="15"/>
        <v>0</v>
      </c>
      <c r="I86" s="44">
        <f t="shared" si="15"/>
        <v>0</v>
      </c>
      <c r="J86" s="44">
        <f t="shared" si="15"/>
        <v>0</v>
      </c>
      <c r="K86" s="44">
        <f t="shared" si="15"/>
        <v>0</v>
      </c>
      <c r="L86" s="44">
        <f t="shared" si="15"/>
        <v>0</v>
      </c>
      <c r="M86" s="44">
        <f t="shared" si="15"/>
        <v>0</v>
      </c>
      <c r="N86" s="45">
        <f t="shared" si="15"/>
        <v>0</v>
      </c>
    </row>
    <row r="87" spans="1:14" ht="24" customHeight="1">
      <c r="A87" s="36" t="s">
        <v>66</v>
      </c>
      <c r="B87" s="55"/>
      <c r="C87" s="55"/>
      <c r="D87" s="55"/>
      <c r="E87" s="55"/>
      <c r="F87" s="55"/>
      <c r="G87" s="55"/>
      <c r="H87" s="55"/>
      <c r="I87" s="55"/>
      <c r="J87" s="55"/>
      <c r="K87" s="55"/>
      <c r="L87" s="55"/>
      <c r="M87" s="55"/>
      <c r="N87" s="38">
        <f t="shared" si="14"/>
        <v>0</v>
      </c>
    </row>
    <row r="88" spans="1:14" ht="27" customHeight="1">
      <c r="A88" s="43" t="s">
        <v>67</v>
      </c>
      <c r="B88" s="44">
        <f t="shared" ref="B88:N88" si="16">B79+B86</f>
        <v>1625</v>
      </c>
      <c r="C88" s="44">
        <f t="shared" si="16"/>
        <v>1625</v>
      </c>
      <c r="D88" s="44">
        <f t="shared" si="16"/>
        <v>1625</v>
      </c>
      <c r="E88" s="44">
        <f t="shared" si="16"/>
        <v>1625</v>
      </c>
      <c r="F88" s="44">
        <f t="shared" si="16"/>
        <v>1625</v>
      </c>
      <c r="G88" s="44">
        <f t="shared" si="16"/>
        <v>1625</v>
      </c>
      <c r="H88" s="44">
        <f t="shared" si="16"/>
        <v>1625</v>
      </c>
      <c r="I88" s="44">
        <f t="shared" si="16"/>
        <v>1625</v>
      </c>
      <c r="J88" s="44">
        <f t="shared" si="16"/>
        <v>1625</v>
      </c>
      <c r="K88" s="44">
        <f t="shared" si="16"/>
        <v>1625</v>
      </c>
      <c r="L88" s="44">
        <f t="shared" si="16"/>
        <v>1625</v>
      </c>
      <c r="M88" s="44">
        <f t="shared" si="16"/>
        <v>1625</v>
      </c>
      <c r="N88" s="45">
        <f t="shared" si="16"/>
        <v>19500</v>
      </c>
    </row>
    <row r="89" spans="1:14">
      <c r="A89" s="63" t="s">
        <v>68</v>
      </c>
      <c r="B89" s="63"/>
      <c r="C89" s="63"/>
      <c r="D89" s="63"/>
      <c r="E89" s="63"/>
      <c r="F89" s="63"/>
      <c r="G89" s="63"/>
      <c r="H89" s="63"/>
      <c r="I89" s="63"/>
      <c r="J89" s="63"/>
      <c r="K89" s="63"/>
      <c r="L89" s="63"/>
      <c r="M89" s="63"/>
      <c r="N89" s="67"/>
    </row>
    <row r="90" spans="1:14" ht="18.75" customHeight="1">
      <c r="A90" s="36" t="s">
        <v>69</v>
      </c>
      <c r="B90" s="40"/>
      <c r="C90" s="41"/>
      <c r="D90" s="41"/>
      <c r="E90" s="41">
        <v>130</v>
      </c>
      <c r="F90" s="41"/>
      <c r="G90" s="41"/>
      <c r="H90" s="41"/>
      <c r="I90" s="41">
        <v>130</v>
      </c>
      <c r="J90" s="41"/>
      <c r="K90" s="41"/>
      <c r="L90" s="41"/>
      <c r="M90" s="41">
        <v>160</v>
      </c>
      <c r="N90" s="38">
        <f>SUM(B90:M90)</f>
        <v>420</v>
      </c>
    </row>
    <row r="91" spans="1:14" ht="18.75" customHeight="1">
      <c r="A91" s="36" t="s">
        <v>70</v>
      </c>
      <c r="B91" s="54">
        <v>30</v>
      </c>
      <c r="C91" s="54">
        <v>54</v>
      </c>
      <c r="D91" s="54">
        <v>64</v>
      </c>
      <c r="E91" s="54">
        <v>43</v>
      </c>
      <c r="F91" s="54">
        <v>36</v>
      </c>
      <c r="G91" s="54">
        <v>43</v>
      </c>
      <c r="H91" s="54">
        <v>75</v>
      </c>
      <c r="I91" s="54">
        <v>26</v>
      </c>
      <c r="J91" s="54">
        <v>44</v>
      </c>
      <c r="K91" s="54">
        <v>71</v>
      </c>
      <c r="L91" s="54">
        <v>33</v>
      </c>
      <c r="M91" s="54">
        <v>30</v>
      </c>
      <c r="N91" s="38">
        <f t="shared" ref="N91:N98" si="17">SUM(B91:M91)</f>
        <v>549</v>
      </c>
    </row>
    <row r="92" spans="1:14" ht="24.75" customHeight="1">
      <c r="A92" s="36" t="s">
        <v>71</v>
      </c>
      <c r="B92" s="54">
        <v>305</v>
      </c>
      <c r="C92" s="54"/>
      <c r="D92" s="54"/>
      <c r="E92" s="54"/>
      <c r="F92" s="54"/>
      <c r="G92" s="54"/>
      <c r="H92" s="54"/>
      <c r="I92" s="54"/>
      <c r="J92" s="54"/>
      <c r="K92" s="54"/>
      <c r="L92" s="54"/>
      <c r="M92" s="54"/>
      <c r="N92" s="38">
        <f t="shared" si="17"/>
        <v>305</v>
      </c>
    </row>
    <row r="93" spans="1:14" ht="18.75" customHeight="1">
      <c r="A93" s="36" t="s">
        <v>72</v>
      </c>
      <c r="B93" s="54"/>
      <c r="C93" s="54"/>
      <c r="D93" s="54"/>
      <c r="E93" s="54"/>
      <c r="F93" s="54"/>
      <c r="G93" s="54"/>
      <c r="H93" s="54"/>
      <c r="I93" s="54"/>
      <c r="J93" s="54"/>
      <c r="K93" s="54"/>
      <c r="L93" s="54"/>
      <c r="M93" s="54"/>
      <c r="N93" s="38">
        <f t="shared" si="17"/>
        <v>0</v>
      </c>
    </row>
    <row r="94" spans="1:14" ht="18.75" customHeight="1">
      <c r="A94" s="36" t="s">
        <v>73</v>
      </c>
      <c r="B94" s="54"/>
      <c r="C94" s="54"/>
      <c r="D94" s="54"/>
      <c r="E94" s="54"/>
      <c r="F94" s="54"/>
      <c r="G94" s="54"/>
      <c r="H94" s="54"/>
      <c r="I94" s="54"/>
      <c r="J94" s="54"/>
      <c r="K94" s="54"/>
      <c r="L94" s="54"/>
      <c r="M94" s="54"/>
      <c r="N94" s="38">
        <f>SUM(B94:M94)</f>
        <v>0</v>
      </c>
    </row>
    <row r="95" spans="1:14" ht="18.75" customHeight="1">
      <c r="A95" s="36" t="s">
        <v>74</v>
      </c>
      <c r="B95" s="54"/>
      <c r="C95" s="54"/>
      <c r="D95" s="54"/>
      <c r="E95" s="54"/>
      <c r="F95" s="54"/>
      <c r="G95" s="54"/>
      <c r="H95" s="54"/>
      <c r="I95" s="54"/>
      <c r="J95" s="54"/>
      <c r="K95" s="54"/>
      <c r="L95" s="54"/>
      <c r="M95" s="54"/>
      <c r="N95" s="38">
        <f t="shared" si="17"/>
        <v>0</v>
      </c>
    </row>
    <row r="96" spans="1:14" ht="18.75" customHeight="1">
      <c r="A96" s="36" t="s">
        <v>75</v>
      </c>
      <c r="B96" s="54"/>
      <c r="C96" s="54"/>
      <c r="D96" s="54"/>
      <c r="E96" s="54"/>
      <c r="F96" s="54"/>
      <c r="G96" s="54"/>
      <c r="H96" s="54"/>
      <c r="I96" s="54"/>
      <c r="J96" s="54"/>
      <c r="K96" s="54"/>
      <c r="L96" s="54"/>
      <c r="M96" s="54"/>
      <c r="N96" s="38">
        <f t="shared" si="17"/>
        <v>0</v>
      </c>
    </row>
    <row r="97" spans="1:14" ht="24.75" customHeight="1">
      <c r="A97" s="36" t="s">
        <v>76</v>
      </c>
      <c r="B97" s="54"/>
      <c r="C97" s="54"/>
      <c r="D97" s="54"/>
      <c r="E97" s="54"/>
      <c r="F97" s="54"/>
      <c r="G97" s="54"/>
      <c r="H97" s="54"/>
      <c r="I97" s="54"/>
      <c r="J97" s="54"/>
      <c r="K97" s="54"/>
      <c r="L97" s="54"/>
      <c r="M97" s="54"/>
      <c r="N97" s="38">
        <f t="shared" si="17"/>
        <v>0</v>
      </c>
    </row>
    <row r="98" spans="1:14" ht="18.75" customHeight="1">
      <c r="A98" s="36" t="s">
        <v>29</v>
      </c>
      <c r="B98" s="54"/>
      <c r="C98" s="54"/>
      <c r="D98" s="54"/>
      <c r="E98" s="54"/>
      <c r="F98" s="54"/>
      <c r="G98" s="54"/>
      <c r="H98" s="54"/>
      <c r="I98" s="54"/>
      <c r="J98" s="54"/>
      <c r="K98" s="54"/>
      <c r="L98" s="54"/>
      <c r="M98" s="54"/>
      <c r="N98" s="38">
        <f t="shared" si="17"/>
        <v>0</v>
      </c>
    </row>
    <row r="99" spans="1:14" ht="18.75" customHeight="1">
      <c r="A99" s="63" t="s">
        <v>77</v>
      </c>
      <c r="B99" s="44">
        <f>SUM(B90:B98)</f>
        <v>335</v>
      </c>
      <c r="C99" s="44">
        <f t="shared" ref="C99:N99" si="18">SUM(C90:C98)</f>
        <v>54</v>
      </c>
      <c r="D99" s="44">
        <f t="shared" si="18"/>
        <v>64</v>
      </c>
      <c r="E99" s="44">
        <f t="shared" si="18"/>
        <v>173</v>
      </c>
      <c r="F99" s="44">
        <f t="shared" si="18"/>
        <v>36</v>
      </c>
      <c r="G99" s="44">
        <f t="shared" si="18"/>
        <v>43</v>
      </c>
      <c r="H99" s="44">
        <f t="shared" si="18"/>
        <v>75</v>
      </c>
      <c r="I99" s="44">
        <f t="shared" si="18"/>
        <v>156</v>
      </c>
      <c r="J99" s="44">
        <f t="shared" si="18"/>
        <v>44</v>
      </c>
      <c r="K99" s="44">
        <f t="shared" si="18"/>
        <v>71</v>
      </c>
      <c r="L99" s="44">
        <f t="shared" si="18"/>
        <v>33</v>
      </c>
      <c r="M99" s="44">
        <f t="shared" si="18"/>
        <v>190</v>
      </c>
      <c r="N99" s="45">
        <f t="shared" si="18"/>
        <v>1274</v>
      </c>
    </row>
    <row r="100" spans="1:14">
      <c r="A100" s="66"/>
      <c r="B100" s="58"/>
      <c r="C100" s="58"/>
      <c r="D100" s="58"/>
      <c r="E100" s="58"/>
      <c r="F100" s="58"/>
      <c r="G100" s="58"/>
      <c r="H100" s="58"/>
      <c r="I100" s="58"/>
      <c r="J100" s="58"/>
      <c r="K100" s="58"/>
      <c r="L100" s="58"/>
      <c r="M100" s="58"/>
      <c r="N100" s="60"/>
    </row>
    <row r="101" spans="1:14">
      <c r="A101" s="63" t="s">
        <v>78</v>
      </c>
      <c r="B101" s="63"/>
      <c r="C101" s="63"/>
      <c r="D101" s="63"/>
      <c r="E101" s="63"/>
      <c r="F101" s="63"/>
      <c r="G101" s="63"/>
      <c r="H101" s="63"/>
      <c r="I101" s="63"/>
      <c r="J101" s="63"/>
      <c r="K101" s="63"/>
      <c r="L101" s="63"/>
      <c r="M101" s="63"/>
      <c r="N101" s="67"/>
    </row>
    <row r="102" spans="1:14" ht="18.75" customHeight="1">
      <c r="A102" s="36" t="s">
        <v>94</v>
      </c>
      <c r="B102" s="40"/>
      <c r="C102" s="41"/>
      <c r="D102" s="41"/>
      <c r="E102" s="41"/>
      <c r="F102" s="41"/>
      <c r="G102" s="41"/>
      <c r="H102" s="41"/>
      <c r="I102" s="41"/>
      <c r="J102" s="41"/>
      <c r="K102" s="41"/>
      <c r="L102" s="41"/>
      <c r="M102" s="41"/>
      <c r="N102" s="38">
        <f t="shared" ref="N102:N108" si="19">SUM(B102:M102)</f>
        <v>0</v>
      </c>
    </row>
    <row r="103" spans="1:14" ht="18.75" customHeight="1">
      <c r="A103" s="36" t="s">
        <v>110</v>
      </c>
      <c r="B103" s="54"/>
      <c r="C103" s="54"/>
      <c r="D103" s="54">
        <v>335</v>
      </c>
      <c r="E103" s="54"/>
      <c r="F103" s="54"/>
      <c r="G103" s="54">
        <v>435</v>
      </c>
      <c r="H103" s="54"/>
      <c r="I103" s="54"/>
      <c r="J103" s="54">
        <v>1180</v>
      </c>
      <c r="K103" s="54"/>
      <c r="L103" s="54"/>
      <c r="M103" s="54">
        <v>400</v>
      </c>
      <c r="N103" s="38">
        <f t="shared" si="19"/>
        <v>2350</v>
      </c>
    </row>
    <row r="104" spans="1:14" ht="24.75" customHeight="1">
      <c r="A104" s="36"/>
      <c r="B104" s="54"/>
      <c r="C104" s="54"/>
      <c r="D104" s="54"/>
      <c r="E104" s="54"/>
      <c r="F104" s="54"/>
      <c r="G104" s="54"/>
      <c r="H104" s="54"/>
      <c r="I104" s="54"/>
      <c r="J104" s="54"/>
      <c r="K104" s="54"/>
      <c r="L104" s="54"/>
      <c r="M104" s="54"/>
      <c r="N104" s="38">
        <f>SUM(B104:M104)</f>
        <v>0</v>
      </c>
    </row>
    <row r="105" spans="1:14" ht="18.75" customHeight="1">
      <c r="A105" s="36"/>
      <c r="B105" s="54"/>
      <c r="C105" s="54"/>
      <c r="D105" s="54"/>
      <c r="E105" s="54"/>
      <c r="F105" s="54"/>
      <c r="G105" s="54"/>
      <c r="H105" s="54"/>
      <c r="I105" s="54"/>
      <c r="J105" s="54"/>
      <c r="K105" s="54"/>
      <c r="L105" s="54"/>
      <c r="M105" s="54"/>
      <c r="N105" s="38">
        <f t="shared" si="19"/>
        <v>0</v>
      </c>
    </row>
    <row r="106" spans="1:14" ht="18.75" customHeight="1">
      <c r="A106" s="36"/>
      <c r="B106" s="54"/>
      <c r="C106" s="54"/>
      <c r="D106" s="54"/>
      <c r="E106" s="54"/>
      <c r="F106" s="54"/>
      <c r="G106" s="54"/>
      <c r="H106" s="54"/>
      <c r="I106" s="54"/>
      <c r="J106" s="54"/>
      <c r="K106" s="54"/>
      <c r="L106" s="54"/>
      <c r="M106" s="54"/>
      <c r="N106" s="38">
        <f t="shared" si="19"/>
        <v>0</v>
      </c>
    </row>
    <row r="107" spans="1:14" ht="18.75" customHeight="1">
      <c r="A107" s="36"/>
      <c r="B107" s="54"/>
      <c r="C107" s="54"/>
      <c r="D107" s="54"/>
      <c r="E107" s="54"/>
      <c r="F107" s="54"/>
      <c r="G107" s="54"/>
      <c r="H107" s="54"/>
      <c r="I107" s="54"/>
      <c r="J107" s="54"/>
      <c r="K107" s="54"/>
      <c r="L107" s="54"/>
      <c r="M107" s="54"/>
      <c r="N107" s="38">
        <f t="shared" si="19"/>
        <v>0</v>
      </c>
    </row>
    <row r="108" spans="1:14" ht="18.75" customHeight="1">
      <c r="A108" s="36"/>
      <c r="B108" s="54"/>
      <c r="C108" s="54"/>
      <c r="D108" s="54"/>
      <c r="E108" s="54"/>
      <c r="F108" s="54"/>
      <c r="G108" s="54"/>
      <c r="H108" s="54"/>
      <c r="I108" s="54"/>
      <c r="J108" s="54"/>
      <c r="K108" s="54"/>
      <c r="L108" s="54"/>
      <c r="M108" s="54"/>
      <c r="N108" s="38">
        <f t="shared" si="19"/>
        <v>0</v>
      </c>
    </row>
    <row r="109" spans="1:14" ht="19.5" customHeight="1">
      <c r="A109" s="63" t="s">
        <v>79</v>
      </c>
      <c r="B109" s="44">
        <f>SUM(B102:B108)</f>
        <v>0</v>
      </c>
      <c r="C109" s="44">
        <f t="shared" ref="C109:N109" si="20">SUM(C102:C108)</f>
        <v>0</v>
      </c>
      <c r="D109" s="44">
        <f t="shared" si="20"/>
        <v>335</v>
      </c>
      <c r="E109" s="44">
        <f t="shared" si="20"/>
        <v>0</v>
      </c>
      <c r="F109" s="44">
        <f t="shared" si="20"/>
        <v>0</v>
      </c>
      <c r="G109" s="44">
        <f t="shared" si="20"/>
        <v>435</v>
      </c>
      <c r="H109" s="44">
        <f t="shared" si="20"/>
        <v>0</v>
      </c>
      <c r="I109" s="44">
        <f t="shared" si="20"/>
        <v>0</v>
      </c>
      <c r="J109" s="44">
        <f t="shared" si="20"/>
        <v>1180</v>
      </c>
      <c r="K109" s="44">
        <f t="shared" si="20"/>
        <v>0</v>
      </c>
      <c r="L109" s="44">
        <f t="shared" si="20"/>
        <v>0</v>
      </c>
      <c r="M109" s="44">
        <f t="shared" si="20"/>
        <v>400</v>
      </c>
      <c r="N109" s="45">
        <f t="shared" si="20"/>
        <v>2350</v>
      </c>
    </row>
    <row r="110" spans="1:14" ht="18" customHeight="1">
      <c r="A110" s="61" t="s">
        <v>92</v>
      </c>
      <c r="B110" s="58"/>
      <c r="C110" s="58"/>
      <c r="D110" s="58"/>
      <c r="E110" s="58"/>
      <c r="F110" s="58"/>
      <c r="G110" s="58"/>
      <c r="H110" s="58"/>
      <c r="I110" s="58"/>
      <c r="J110" s="58"/>
      <c r="K110" s="58"/>
      <c r="L110" s="58"/>
      <c r="M110" s="58"/>
      <c r="N110" s="58"/>
    </row>
    <row r="111" spans="1:14" ht="18.75" customHeight="1">
      <c r="A111" s="36" t="s">
        <v>93</v>
      </c>
      <c r="B111" s="40"/>
      <c r="C111" s="41">
        <v>20000</v>
      </c>
      <c r="D111" s="41"/>
      <c r="E111" s="41"/>
      <c r="F111" s="41"/>
      <c r="G111" s="41"/>
      <c r="H111" s="41"/>
      <c r="I111" s="41"/>
      <c r="J111" s="41"/>
      <c r="K111" s="41"/>
      <c r="L111" s="41"/>
      <c r="M111" s="41"/>
      <c r="N111" s="38">
        <f t="shared" ref="N111:N116" si="21">SUM(B111:M111)</f>
        <v>20000</v>
      </c>
    </row>
    <row r="112" spans="1:14" ht="18.75" customHeight="1">
      <c r="A112" s="36" t="s">
        <v>96</v>
      </c>
      <c r="B112" s="54"/>
      <c r="C112" s="54"/>
      <c r="D112" s="54"/>
      <c r="E112" s="54"/>
      <c r="F112" s="54"/>
      <c r="G112" s="54"/>
      <c r="H112" s="54"/>
      <c r="I112" s="54"/>
      <c r="J112" s="54"/>
      <c r="K112" s="54"/>
      <c r="L112" s="54"/>
      <c r="M112" s="54"/>
      <c r="N112" s="38">
        <f>SUM(B112:M112)</f>
        <v>0</v>
      </c>
    </row>
    <row r="113" spans="1:14" ht="24.75" customHeight="1">
      <c r="A113" s="36" t="s">
        <v>97</v>
      </c>
      <c r="B113" s="54"/>
      <c r="C113" s="54"/>
      <c r="D113" s="54"/>
      <c r="E113" s="54"/>
      <c r="F113" s="54"/>
      <c r="G113" s="54"/>
      <c r="H113" s="54"/>
      <c r="I113" s="54"/>
      <c r="J113" s="54"/>
      <c r="K113" s="54"/>
      <c r="L113" s="54"/>
      <c r="M113" s="54"/>
      <c r="N113" s="38">
        <f t="shared" si="21"/>
        <v>0</v>
      </c>
    </row>
    <row r="114" spans="1:14" ht="18.75" customHeight="1">
      <c r="A114" s="36" t="s">
        <v>98</v>
      </c>
      <c r="B114" s="54"/>
      <c r="C114" s="54"/>
      <c r="D114" s="54"/>
      <c r="E114" s="54"/>
      <c r="F114" s="54"/>
      <c r="G114" s="54"/>
      <c r="H114" s="54"/>
      <c r="I114" s="54"/>
      <c r="J114" s="54"/>
      <c r="K114" s="54"/>
      <c r="L114" s="54"/>
      <c r="M114" s="54"/>
      <c r="N114" s="38">
        <f t="shared" si="21"/>
        <v>0</v>
      </c>
    </row>
    <row r="115" spans="1:14" ht="18.75" customHeight="1">
      <c r="A115" s="36" t="s">
        <v>95</v>
      </c>
      <c r="B115" s="54"/>
      <c r="C115" s="54"/>
      <c r="D115" s="54"/>
      <c r="E115" s="54"/>
      <c r="F115" s="54"/>
      <c r="G115" s="54"/>
      <c r="H115" s="54"/>
      <c r="I115" s="54"/>
      <c r="J115" s="54"/>
      <c r="K115" s="54"/>
      <c r="L115" s="54"/>
      <c r="M115" s="54"/>
      <c r="N115" s="38">
        <f t="shared" si="21"/>
        <v>0</v>
      </c>
    </row>
    <row r="116" spans="1:14" ht="18.75" customHeight="1">
      <c r="A116" s="36" t="s">
        <v>99</v>
      </c>
      <c r="B116" s="54"/>
      <c r="C116" s="54"/>
      <c r="D116" s="54"/>
      <c r="E116" s="54"/>
      <c r="F116" s="54"/>
      <c r="G116" s="54"/>
      <c r="H116" s="54"/>
      <c r="I116" s="54"/>
      <c r="J116" s="54"/>
      <c r="K116" s="54"/>
      <c r="L116" s="54"/>
      <c r="M116" s="54"/>
      <c r="N116" s="38">
        <f t="shared" si="21"/>
        <v>0</v>
      </c>
    </row>
    <row r="117" spans="1:14" ht="18.75" customHeight="1">
      <c r="A117" s="63" t="s">
        <v>109</v>
      </c>
      <c r="B117" s="44">
        <f>SUM(B111:B116)</f>
        <v>0</v>
      </c>
      <c r="C117" s="44">
        <f t="shared" ref="C117:N117" si="22">SUM(C111:C116)</f>
        <v>20000</v>
      </c>
      <c r="D117" s="44">
        <f t="shared" si="22"/>
        <v>0</v>
      </c>
      <c r="E117" s="44">
        <f t="shared" si="22"/>
        <v>0</v>
      </c>
      <c r="F117" s="44">
        <f t="shared" si="22"/>
        <v>0</v>
      </c>
      <c r="G117" s="44">
        <f t="shared" si="22"/>
        <v>0</v>
      </c>
      <c r="H117" s="44">
        <f t="shared" si="22"/>
        <v>0</v>
      </c>
      <c r="I117" s="44">
        <f t="shared" si="22"/>
        <v>0</v>
      </c>
      <c r="J117" s="44">
        <f t="shared" si="22"/>
        <v>0</v>
      </c>
      <c r="K117" s="44">
        <f t="shared" si="22"/>
        <v>0</v>
      </c>
      <c r="L117" s="44">
        <f t="shared" si="22"/>
        <v>0</v>
      </c>
      <c r="M117" s="44">
        <f t="shared" si="22"/>
        <v>0</v>
      </c>
      <c r="N117" s="45">
        <f t="shared" si="22"/>
        <v>20000</v>
      </c>
    </row>
    <row r="118" spans="1:14" s="8" customFormat="1" ht="23.25" customHeight="1" thickBot="1">
      <c r="A118" s="46" t="s">
        <v>106</v>
      </c>
      <c r="B118" s="68">
        <f t="shared" ref="B118:N118" si="23">B31+B40+B47+B58+B65+B71+B88+B99+B109+B117</f>
        <v>2274</v>
      </c>
      <c r="C118" s="68">
        <f t="shared" si="23"/>
        <v>34140</v>
      </c>
      <c r="D118" s="68">
        <f t="shared" si="23"/>
        <v>2063</v>
      </c>
      <c r="E118" s="68">
        <f t="shared" si="23"/>
        <v>2612</v>
      </c>
      <c r="F118" s="68">
        <f t="shared" si="23"/>
        <v>15789</v>
      </c>
      <c r="G118" s="68">
        <f t="shared" si="23"/>
        <v>2418</v>
      </c>
      <c r="H118" s="68">
        <f t="shared" si="23"/>
        <v>2324</v>
      </c>
      <c r="I118" s="68">
        <f t="shared" si="23"/>
        <v>11195</v>
      </c>
      <c r="J118" s="68">
        <f t="shared" si="23"/>
        <v>3236</v>
      </c>
      <c r="K118" s="68">
        <f t="shared" si="23"/>
        <v>2288</v>
      </c>
      <c r="L118" s="68">
        <f t="shared" si="23"/>
        <v>22488</v>
      </c>
      <c r="M118" s="68">
        <f t="shared" si="23"/>
        <v>2371</v>
      </c>
      <c r="N118" s="69">
        <f t="shared" si="23"/>
        <v>103198</v>
      </c>
    </row>
    <row r="119" spans="1:14" s="8" customFormat="1" ht="35.25" customHeight="1">
      <c r="A119" s="49" t="s">
        <v>130</v>
      </c>
      <c r="B119" s="50">
        <f t="shared" ref="B119:M119" si="24">B25-B118</f>
        <v>2671</v>
      </c>
      <c r="C119" s="50">
        <f t="shared" si="24"/>
        <v>-8838</v>
      </c>
      <c r="D119" s="50">
        <f t="shared" si="24"/>
        <v>3615</v>
      </c>
      <c r="E119" s="50">
        <f t="shared" si="24"/>
        <v>3526</v>
      </c>
      <c r="F119" s="50">
        <f t="shared" si="24"/>
        <v>-9222</v>
      </c>
      <c r="G119" s="50">
        <f t="shared" si="24"/>
        <v>4488</v>
      </c>
      <c r="H119" s="50">
        <f t="shared" si="24"/>
        <v>4973</v>
      </c>
      <c r="I119" s="50">
        <f t="shared" si="24"/>
        <v>-3552</v>
      </c>
      <c r="J119" s="50">
        <f t="shared" si="24"/>
        <v>4642</v>
      </c>
      <c r="K119" s="50">
        <f t="shared" si="24"/>
        <v>5790</v>
      </c>
      <c r="L119" s="50">
        <f t="shared" si="24"/>
        <v>-14209</v>
      </c>
      <c r="M119" s="50">
        <f t="shared" si="24"/>
        <v>5725</v>
      </c>
      <c r="N119" s="62"/>
    </row>
    <row r="120" spans="1:14" s="8" customFormat="1" ht="23.25" customHeight="1" thickBot="1">
      <c r="A120" s="51" t="s">
        <v>131</v>
      </c>
      <c r="B120" s="52">
        <f t="shared" ref="B120:M120" si="25">B119+B13</f>
        <v>7671</v>
      </c>
      <c r="C120" s="52">
        <f t="shared" si="25"/>
        <v>-1167</v>
      </c>
      <c r="D120" s="52">
        <f t="shared" si="25"/>
        <v>2448</v>
      </c>
      <c r="E120" s="52">
        <f t="shared" si="25"/>
        <v>5974</v>
      </c>
      <c r="F120" s="52">
        <f t="shared" si="25"/>
        <v>-3248</v>
      </c>
      <c r="G120" s="52">
        <f t="shared" si="25"/>
        <v>1240</v>
      </c>
      <c r="H120" s="52">
        <f t="shared" si="25"/>
        <v>6213</v>
      </c>
      <c r="I120" s="52">
        <f t="shared" si="25"/>
        <v>2661</v>
      </c>
      <c r="J120" s="52">
        <f t="shared" si="25"/>
        <v>7303</v>
      </c>
      <c r="K120" s="52">
        <f t="shared" si="25"/>
        <v>13093</v>
      </c>
      <c r="L120" s="52">
        <f t="shared" si="25"/>
        <v>-1116</v>
      </c>
      <c r="M120" s="52">
        <f t="shared" si="25"/>
        <v>4609</v>
      </c>
      <c r="N120" s="62"/>
    </row>
    <row r="121" spans="1:14" ht="20.100000000000001" customHeight="1" thickTop="1"/>
    <row r="122" spans="1:14">
      <c r="A122" s="27" t="s">
        <v>12</v>
      </c>
      <c r="B122" s="25"/>
      <c r="C122" s="25"/>
      <c r="D122" s="25"/>
      <c r="E122" s="25"/>
      <c r="F122" s="25"/>
      <c r="G122" s="25"/>
      <c r="H122" s="25"/>
      <c r="I122" s="25"/>
      <c r="J122" s="25"/>
      <c r="K122" s="25"/>
      <c r="L122" s="25"/>
      <c r="M122" s="25"/>
    </row>
    <row r="123" spans="1:14">
      <c r="A123" s="26" t="s">
        <v>13</v>
      </c>
      <c r="B123" s="26"/>
      <c r="C123" s="26"/>
      <c r="D123" s="26"/>
      <c r="E123" s="26"/>
      <c r="F123" s="26"/>
      <c r="G123" s="26"/>
      <c r="H123" s="26"/>
      <c r="I123" s="26"/>
      <c r="J123" s="26"/>
      <c r="K123" s="26"/>
      <c r="L123" s="26"/>
      <c r="M123" s="26"/>
    </row>
    <row r="124" spans="1:14">
      <c r="A124" s="25" t="s">
        <v>127</v>
      </c>
      <c r="B124" s="26"/>
      <c r="C124" s="26"/>
      <c r="D124" s="26"/>
      <c r="E124" s="26"/>
      <c r="F124" s="26"/>
      <c r="G124" s="26"/>
      <c r="H124" s="26"/>
      <c r="I124" s="26"/>
      <c r="J124" s="26"/>
      <c r="K124" s="26"/>
      <c r="L124" s="26"/>
      <c r="M124" s="26"/>
    </row>
    <row r="125" spans="1:14">
      <c r="A125" s="26" t="s">
        <v>128</v>
      </c>
      <c r="B125" s="26"/>
      <c r="C125" s="26"/>
      <c r="D125" s="26"/>
      <c r="E125" s="26"/>
      <c r="F125" s="26"/>
      <c r="G125" s="26"/>
      <c r="H125" s="26"/>
      <c r="I125" s="26"/>
      <c r="J125" s="26"/>
      <c r="K125" s="26"/>
      <c r="L125" s="26"/>
      <c r="M125" s="26"/>
    </row>
    <row r="126" spans="1:14">
      <c r="A126" s="26" t="s">
        <v>142</v>
      </c>
      <c r="B126" s="109"/>
      <c r="C126" s="109"/>
      <c r="D126" s="109"/>
      <c r="E126" s="109"/>
      <c r="F126" s="109"/>
      <c r="G126" s="109"/>
      <c r="H126" s="109"/>
      <c r="I126" s="109"/>
      <c r="J126" s="109"/>
      <c r="K126" s="109"/>
      <c r="L126" s="109"/>
      <c r="M126" s="109"/>
      <c r="N126" s="25"/>
    </row>
    <row r="127" spans="1:14">
      <c r="A127" s="91" t="s">
        <v>143</v>
      </c>
      <c r="B127" s="109"/>
      <c r="C127" s="109"/>
      <c r="D127" s="109"/>
      <c r="E127" s="109"/>
      <c r="F127" s="109"/>
      <c r="G127" s="109"/>
      <c r="H127" s="109"/>
      <c r="I127" s="109"/>
      <c r="J127" s="109"/>
      <c r="K127" s="109"/>
      <c r="L127" s="109"/>
      <c r="M127" s="109"/>
      <c r="N127" s="25"/>
    </row>
    <row r="128" spans="1:14">
      <c r="A128" s="91" t="s">
        <v>144</v>
      </c>
      <c r="B128" s="109"/>
      <c r="C128" s="109"/>
      <c r="D128" s="109"/>
      <c r="E128" s="109"/>
      <c r="F128" s="109"/>
      <c r="G128" s="109"/>
      <c r="H128" s="109"/>
      <c r="I128" s="109"/>
      <c r="J128" s="109"/>
      <c r="K128" s="109"/>
      <c r="L128" s="109"/>
      <c r="M128" s="109"/>
      <c r="N128" s="25"/>
    </row>
    <row r="129" spans="1:1">
      <c r="A129" s="91" t="s">
        <v>141</v>
      </c>
    </row>
  </sheetData>
  <phoneticPr fontId="7" type="noConversion"/>
  <dataValidations count="2">
    <dataValidation type="list" allowBlank="1" showInputMessage="1" showErrorMessage="1" prompt="What changes are you expecting in your revenues" sqref="B9">
      <formula1>$Z$12:$Z$138</formula1>
    </dataValidation>
    <dataValidation type="list" allowBlank="1" showInputMessage="1" showErrorMessage="1" prompt="What changes are you expecting in your expenses" sqref="B10">
      <formula1>$Z$12:$Z$138</formula1>
    </dataValidation>
  </dataValidations>
  <pageMargins left="0.7" right="0.7" top="0.75" bottom="0.75" header="0.3" footer="0.3"/>
  <pageSetup paperSize="9" orientation="portrait" horizontalDpi="1200" verticalDpi="1200" r:id="rId1"/>
  <headerFooter>
    <evenHeader>&amp;C&amp;"arial,Regular"&amp;9 UNCLASSIFIED</evenHeader>
    <evenFooter>&amp;C&amp;"arial,Regular"&amp;9 UNCLASSIFIED</evenFooter>
    <firstHeader>&amp;C&amp;"arial,Regular"&amp;9 UNCLASSIFIED</firstHeader>
    <firstFooter>&amp;C&amp;"arial,Regular"&amp;9 UNCLASSIFIED</firstFooter>
  </headerFooter>
  <legacyDrawing r:id="rId2"/>
</worksheet>
</file>

<file path=xl/worksheets/sheet2.xml><?xml version="1.0" encoding="utf-8"?>
<worksheet xmlns="http://schemas.openxmlformats.org/spreadsheetml/2006/main" xmlns:r="http://schemas.openxmlformats.org/officeDocument/2006/relationships">
  <dimension ref="A1:Z121"/>
  <sheetViews>
    <sheetView tabSelected="1" workbookViewId="0">
      <selection activeCell="A113" sqref="A113"/>
    </sheetView>
  </sheetViews>
  <sheetFormatPr defaultRowHeight="12.75"/>
  <cols>
    <col min="1" max="1" width="28.85546875" customWidth="1"/>
    <col min="12" max="12" width="10" customWidth="1"/>
    <col min="13" max="13" width="9.42578125" customWidth="1"/>
    <col min="16" max="16" width="25.7109375" customWidth="1"/>
    <col min="17" max="17" width="14.85546875" customWidth="1"/>
    <col min="18" max="18" width="48.28515625" customWidth="1"/>
  </cols>
  <sheetData>
    <row r="1" spans="1:26" ht="18" thickBot="1">
      <c r="A1" s="23" t="s">
        <v>112</v>
      </c>
      <c r="B1" s="8"/>
    </row>
    <row r="2" spans="1:26" ht="13.5" thickTop="1">
      <c r="A2" s="26" t="s">
        <v>134</v>
      </c>
      <c r="B2" s="8"/>
    </row>
    <row r="3" spans="1:26">
      <c r="A3" t="s">
        <v>125</v>
      </c>
      <c r="B3" s="8"/>
    </row>
    <row r="4" spans="1:26">
      <c r="A4" t="s">
        <v>126</v>
      </c>
    </row>
    <row r="5" spans="1:26">
      <c r="A5" s="25" t="s">
        <v>133</v>
      </c>
      <c r="B5" s="8"/>
    </row>
    <row r="6" spans="1:26">
      <c r="A6" s="25" t="s">
        <v>132</v>
      </c>
      <c r="B6" s="8"/>
    </row>
    <row r="7" spans="1:26">
      <c r="A7" s="72" t="s">
        <v>137</v>
      </c>
      <c r="B7" s="8"/>
    </row>
    <row r="8" spans="1:26" ht="18" thickBot="1">
      <c r="A8" s="24" t="s">
        <v>14</v>
      </c>
      <c r="B8" s="7"/>
    </row>
    <row r="9" spans="1:26" ht="13.5" thickTop="1">
      <c r="A9" t="s">
        <v>15</v>
      </c>
    </row>
    <row r="10" spans="1:26">
      <c r="A10" t="s">
        <v>16</v>
      </c>
    </row>
    <row r="11" spans="1:26" s="1" customFormat="1" ht="24.75" customHeight="1" thickBot="1">
      <c r="A11" s="70" t="s">
        <v>135</v>
      </c>
      <c r="B11" s="5"/>
      <c r="C11" s="5"/>
      <c r="D11" s="5"/>
      <c r="E11" s="5"/>
      <c r="F11" s="5"/>
      <c r="G11" s="5"/>
      <c r="H11" s="5"/>
      <c r="I11" s="5"/>
      <c r="J11" s="5"/>
      <c r="K11" s="5"/>
      <c r="L11" s="5"/>
      <c r="M11" s="5"/>
    </row>
    <row r="12" spans="1:26" s="8" customFormat="1" ht="23.25" customHeight="1" thickTop="1" thickBot="1">
      <c r="A12" s="71" t="s">
        <v>103</v>
      </c>
      <c r="B12" s="71"/>
      <c r="C12" s="71"/>
      <c r="D12" s="71"/>
      <c r="E12" s="71"/>
      <c r="F12" s="71"/>
      <c r="G12" s="71"/>
      <c r="H12" s="71"/>
      <c r="I12" s="71"/>
      <c r="J12" s="71"/>
      <c r="K12" s="71"/>
      <c r="L12" s="71"/>
      <c r="M12" s="71"/>
      <c r="Y12" s="9"/>
      <c r="Z12" s="9"/>
    </row>
    <row r="13" spans="1:26" s="8" customFormat="1" ht="29.25" customHeight="1" thickTop="1">
      <c r="A13" s="29" t="s">
        <v>129</v>
      </c>
      <c r="B13" s="29" t="s">
        <v>0</v>
      </c>
      <c r="C13" s="29" t="s">
        <v>1</v>
      </c>
      <c r="D13" s="29" t="s">
        <v>2</v>
      </c>
      <c r="E13" s="29" t="s">
        <v>3</v>
      </c>
      <c r="F13" s="29" t="s">
        <v>4</v>
      </c>
      <c r="G13" s="29" t="s">
        <v>5</v>
      </c>
      <c r="H13" s="29" t="s">
        <v>6</v>
      </c>
      <c r="I13" s="29" t="s">
        <v>7</v>
      </c>
      <c r="J13" s="29" t="s">
        <v>8</v>
      </c>
      <c r="K13" s="29" t="s">
        <v>9</v>
      </c>
      <c r="L13" s="29" t="s">
        <v>10</v>
      </c>
      <c r="M13" s="30" t="s">
        <v>11</v>
      </c>
      <c r="N13" s="30" t="s">
        <v>17</v>
      </c>
      <c r="Y13" s="9"/>
      <c r="Z13" s="9"/>
    </row>
    <row r="14" spans="1:26" s="8" customFormat="1" ht="23.25" customHeight="1">
      <c r="A14" s="31" t="s">
        <v>18</v>
      </c>
      <c r="B14" s="32"/>
      <c r="C14" s="32">
        <f t="shared" ref="C14:M14" si="0">B113</f>
        <v>0</v>
      </c>
      <c r="D14" s="32">
        <f t="shared" si="0"/>
        <v>0</v>
      </c>
      <c r="E14" s="32">
        <f t="shared" si="0"/>
        <v>0</v>
      </c>
      <c r="F14" s="32">
        <f t="shared" si="0"/>
        <v>0</v>
      </c>
      <c r="G14" s="32">
        <f t="shared" si="0"/>
        <v>0</v>
      </c>
      <c r="H14" s="32">
        <f t="shared" si="0"/>
        <v>0</v>
      </c>
      <c r="I14" s="32">
        <f t="shared" si="0"/>
        <v>0</v>
      </c>
      <c r="J14" s="32">
        <f t="shared" si="0"/>
        <v>0</v>
      </c>
      <c r="K14" s="32">
        <f t="shared" si="0"/>
        <v>0</v>
      </c>
      <c r="L14" s="32">
        <f t="shared" si="0"/>
        <v>0</v>
      </c>
      <c r="M14" s="32">
        <f t="shared" si="0"/>
        <v>0</v>
      </c>
      <c r="N14" s="28"/>
      <c r="Y14" s="9"/>
      <c r="Z14" s="9"/>
    </row>
    <row r="15" spans="1:26" ht="15.75" thickBot="1">
      <c r="A15" s="112" t="s">
        <v>84</v>
      </c>
      <c r="B15" s="63"/>
      <c r="C15" s="63"/>
      <c r="D15" s="63"/>
      <c r="E15" s="63"/>
      <c r="F15" s="63"/>
      <c r="G15" s="63"/>
      <c r="H15" s="63"/>
      <c r="I15" s="63"/>
      <c r="J15" s="63"/>
      <c r="K15" s="63"/>
      <c r="L15" s="63"/>
      <c r="M15" s="63"/>
      <c r="N15" s="64"/>
      <c r="Y15" s="9"/>
      <c r="Z15" s="9"/>
    </row>
    <row r="16" spans="1:26" s="8" customFormat="1" ht="23.25" customHeight="1">
      <c r="A16" s="33" t="s">
        <v>19</v>
      </c>
      <c r="B16" s="34">
        <v>0</v>
      </c>
      <c r="C16" s="34">
        <v>0</v>
      </c>
      <c r="D16" s="34">
        <v>0</v>
      </c>
      <c r="E16" s="34">
        <v>0</v>
      </c>
      <c r="F16" s="34">
        <v>0</v>
      </c>
      <c r="G16" s="34">
        <v>0</v>
      </c>
      <c r="H16" s="34">
        <v>0</v>
      </c>
      <c r="I16" s="34">
        <v>0</v>
      </c>
      <c r="J16" s="34">
        <v>0</v>
      </c>
      <c r="K16" s="34">
        <v>0</v>
      </c>
      <c r="L16" s="34">
        <v>0</v>
      </c>
      <c r="M16" s="34">
        <v>0</v>
      </c>
      <c r="N16" s="35">
        <f>SUM(B16:M16)</f>
        <v>0</v>
      </c>
      <c r="Y16" s="9"/>
      <c r="Z16" s="9"/>
    </row>
    <row r="17" spans="1:26" s="8" customFormat="1" ht="23.25" customHeight="1">
      <c r="A17" s="36" t="s">
        <v>20</v>
      </c>
      <c r="B17" s="37">
        <v>0</v>
      </c>
      <c r="C17" s="37">
        <v>0</v>
      </c>
      <c r="D17" s="37">
        <v>0</v>
      </c>
      <c r="E17" s="37">
        <v>0</v>
      </c>
      <c r="F17" s="37">
        <v>0</v>
      </c>
      <c r="G17" s="37">
        <v>0</v>
      </c>
      <c r="H17" s="37">
        <v>0</v>
      </c>
      <c r="I17" s="37">
        <v>0</v>
      </c>
      <c r="J17" s="37"/>
      <c r="K17" s="37">
        <v>0</v>
      </c>
      <c r="L17" s="37">
        <v>0</v>
      </c>
      <c r="M17" s="37">
        <v>0</v>
      </c>
      <c r="N17" s="38">
        <f>SUM(B17:M17)</f>
        <v>0</v>
      </c>
      <c r="Y17" s="9"/>
      <c r="Z17" s="9"/>
    </row>
    <row r="18" spans="1:26" s="8" customFormat="1" ht="23.25" customHeight="1">
      <c r="A18" s="36" t="s">
        <v>21</v>
      </c>
      <c r="B18" s="37">
        <v>0</v>
      </c>
      <c r="C18" s="37">
        <v>0</v>
      </c>
      <c r="D18" s="37">
        <v>0</v>
      </c>
      <c r="E18" s="37">
        <v>0</v>
      </c>
      <c r="F18" s="37">
        <v>0</v>
      </c>
      <c r="G18" s="37">
        <v>0</v>
      </c>
      <c r="H18" s="37">
        <v>0</v>
      </c>
      <c r="I18" s="37">
        <v>0</v>
      </c>
      <c r="J18" s="37">
        <v>0</v>
      </c>
      <c r="K18" s="37">
        <v>0</v>
      </c>
      <c r="L18" s="37">
        <v>0</v>
      </c>
      <c r="M18" s="37">
        <v>0</v>
      </c>
      <c r="N18" s="39">
        <f>SUM(B18:M18)</f>
        <v>0</v>
      </c>
      <c r="Y18" s="9"/>
      <c r="Z18" s="9"/>
    </row>
    <row r="19" spans="1:26">
      <c r="A19" s="43" t="s">
        <v>85</v>
      </c>
      <c r="B19" s="44">
        <f>SUM(B16:B18)</f>
        <v>0</v>
      </c>
      <c r="C19" s="44">
        <f t="shared" ref="C19:N19" si="1">SUM(C16:C18)</f>
        <v>0</v>
      </c>
      <c r="D19" s="44">
        <f t="shared" si="1"/>
        <v>0</v>
      </c>
      <c r="E19" s="44">
        <f t="shared" si="1"/>
        <v>0</v>
      </c>
      <c r="F19" s="44">
        <f t="shared" si="1"/>
        <v>0</v>
      </c>
      <c r="G19" s="44">
        <f t="shared" si="1"/>
        <v>0</v>
      </c>
      <c r="H19" s="44">
        <f t="shared" si="1"/>
        <v>0</v>
      </c>
      <c r="I19" s="44">
        <f t="shared" si="1"/>
        <v>0</v>
      </c>
      <c r="J19" s="44">
        <f t="shared" si="1"/>
        <v>0</v>
      </c>
      <c r="K19" s="44">
        <f t="shared" si="1"/>
        <v>0</v>
      </c>
      <c r="L19" s="44">
        <f t="shared" si="1"/>
        <v>0</v>
      </c>
      <c r="M19" s="44">
        <f t="shared" si="1"/>
        <v>0</v>
      </c>
      <c r="N19" s="45">
        <f t="shared" si="1"/>
        <v>0</v>
      </c>
      <c r="Y19" s="9"/>
      <c r="Z19" s="9"/>
    </row>
    <row r="20" spans="1:26" ht="15.75" thickBot="1">
      <c r="A20" s="112" t="s">
        <v>86</v>
      </c>
      <c r="B20" s="63"/>
      <c r="C20" s="63"/>
      <c r="D20" s="63"/>
      <c r="E20" s="63"/>
      <c r="F20" s="63"/>
      <c r="G20" s="63"/>
      <c r="H20" s="63"/>
      <c r="I20" s="63"/>
      <c r="J20" s="63"/>
      <c r="K20" s="63"/>
      <c r="L20" s="63"/>
      <c r="M20" s="63"/>
      <c r="N20" s="64"/>
      <c r="Y20" s="9"/>
      <c r="Z20" s="9"/>
    </row>
    <row r="21" spans="1:26" s="8" customFormat="1" ht="23.25" customHeight="1">
      <c r="A21" s="42" t="s">
        <v>87</v>
      </c>
      <c r="B21" s="40">
        <v>0</v>
      </c>
      <c r="C21" s="41">
        <v>0</v>
      </c>
      <c r="D21" s="41">
        <v>0</v>
      </c>
      <c r="E21" s="41">
        <v>0</v>
      </c>
      <c r="F21" s="41">
        <v>0</v>
      </c>
      <c r="G21" s="41">
        <v>0</v>
      </c>
      <c r="H21" s="41">
        <v>0</v>
      </c>
      <c r="I21" s="41">
        <v>0</v>
      </c>
      <c r="J21" s="41">
        <v>0</v>
      </c>
      <c r="K21" s="41">
        <v>0</v>
      </c>
      <c r="L21" s="41">
        <v>0</v>
      </c>
      <c r="M21" s="41">
        <v>0</v>
      </c>
      <c r="N21" s="35">
        <f>SUM(B21:M21)</f>
        <v>0</v>
      </c>
      <c r="Q21" s="10"/>
      <c r="Y21" s="9"/>
      <c r="Z21" s="9"/>
    </row>
    <row r="22" spans="1:26" s="8" customFormat="1" ht="23.25" customHeight="1">
      <c r="A22" s="36" t="s">
        <v>88</v>
      </c>
      <c r="B22" s="37">
        <v>0</v>
      </c>
      <c r="C22" s="37">
        <v>0</v>
      </c>
      <c r="D22" s="37">
        <v>0</v>
      </c>
      <c r="E22" s="37">
        <v>0</v>
      </c>
      <c r="F22" s="37">
        <v>0</v>
      </c>
      <c r="G22" s="37">
        <v>0</v>
      </c>
      <c r="H22" s="37">
        <v>0</v>
      </c>
      <c r="I22" s="37">
        <v>0</v>
      </c>
      <c r="J22" s="37">
        <v>0</v>
      </c>
      <c r="K22" s="37">
        <v>0</v>
      </c>
      <c r="L22" s="37">
        <v>0</v>
      </c>
      <c r="M22" s="37">
        <v>0</v>
      </c>
      <c r="N22" s="35">
        <f>SUM(B22:M22)</f>
        <v>0</v>
      </c>
      <c r="P22" s="11"/>
      <c r="Q22" s="10"/>
      <c r="Y22" s="9"/>
      <c r="Z22" s="9"/>
    </row>
    <row r="23" spans="1:26" s="8" customFormat="1" ht="23.25" customHeight="1">
      <c r="A23" s="36" t="s">
        <v>89</v>
      </c>
      <c r="B23" s="37">
        <v>0</v>
      </c>
      <c r="C23" s="37">
        <v>0</v>
      </c>
      <c r="D23" s="37">
        <v>0</v>
      </c>
      <c r="E23" s="37">
        <v>0</v>
      </c>
      <c r="F23" s="37">
        <v>0</v>
      </c>
      <c r="G23" s="37">
        <v>0</v>
      </c>
      <c r="H23" s="37">
        <v>0</v>
      </c>
      <c r="I23" s="37">
        <v>0</v>
      </c>
      <c r="J23" s="37">
        <v>0</v>
      </c>
      <c r="K23" s="37">
        <v>0</v>
      </c>
      <c r="L23" s="37">
        <v>0</v>
      </c>
      <c r="M23" s="37">
        <v>0</v>
      </c>
      <c r="N23" s="35">
        <f>SUM(B23:M23)</f>
        <v>0</v>
      </c>
      <c r="Q23" s="10"/>
      <c r="Y23" s="9"/>
      <c r="Z23" s="9"/>
    </row>
    <row r="24" spans="1:26" s="8" customFormat="1" ht="23.25" customHeight="1">
      <c r="A24" s="36" t="s">
        <v>90</v>
      </c>
      <c r="B24" s="37">
        <v>0</v>
      </c>
      <c r="C24" s="37">
        <v>0</v>
      </c>
      <c r="D24" s="37">
        <v>0</v>
      </c>
      <c r="E24" s="37">
        <v>0</v>
      </c>
      <c r="F24" s="37">
        <v>0</v>
      </c>
      <c r="G24" s="37">
        <v>0</v>
      </c>
      <c r="H24" s="37">
        <v>0</v>
      </c>
      <c r="I24" s="37">
        <v>0</v>
      </c>
      <c r="J24" s="37">
        <v>0</v>
      </c>
      <c r="K24" s="37">
        <v>0</v>
      </c>
      <c r="L24" s="37">
        <v>0</v>
      </c>
      <c r="M24" s="37">
        <v>0</v>
      </c>
      <c r="N24" s="39">
        <f>SUM(B24:M24)</f>
        <v>0</v>
      </c>
      <c r="Q24" s="10"/>
      <c r="Y24" s="9"/>
      <c r="Z24" s="9"/>
    </row>
    <row r="25" spans="1:26" ht="21" customHeight="1">
      <c r="A25" s="43" t="s">
        <v>91</v>
      </c>
      <c r="B25" s="44">
        <f>SUM(B21:B24)</f>
        <v>0</v>
      </c>
      <c r="C25" s="44">
        <f t="shared" ref="C25:M25" si="2">SUM(C21:C24)</f>
        <v>0</v>
      </c>
      <c r="D25" s="44">
        <f t="shared" si="2"/>
        <v>0</v>
      </c>
      <c r="E25" s="44">
        <f t="shared" si="2"/>
        <v>0</v>
      </c>
      <c r="F25" s="44">
        <f t="shared" si="2"/>
        <v>0</v>
      </c>
      <c r="G25" s="44">
        <f t="shared" si="2"/>
        <v>0</v>
      </c>
      <c r="H25" s="44">
        <f t="shared" si="2"/>
        <v>0</v>
      </c>
      <c r="I25" s="44">
        <f t="shared" si="2"/>
        <v>0</v>
      </c>
      <c r="J25" s="44">
        <f t="shared" si="2"/>
        <v>0</v>
      </c>
      <c r="K25" s="44">
        <f t="shared" si="2"/>
        <v>0</v>
      </c>
      <c r="L25" s="44">
        <f t="shared" si="2"/>
        <v>0</v>
      </c>
      <c r="M25" s="44">
        <f t="shared" si="2"/>
        <v>0</v>
      </c>
      <c r="N25" s="45">
        <f>SUM(N21:N24)</f>
        <v>0</v>
      </c>
      <c r="P25" s="8"/>
      <c r="Q25" s="10"/>
      <c r="Y25" s="9"/>
      <c r="Z25" s="9"/>
    </row>
    <row r="26" spans="1:26" s="8" customFormat="1" ht="23.25" customHeight="1" thickBot="1">
      <c r="A26" s="46" t="s">
        <v>101</v>
      </c>
      <c r="B26" s="68">
        <f>B19+B25</f>
        <v>0</v>
      </c>
      <c r="C26" s="68">
        <f t="shared" ref="C26:M26" si="3">(C19+C25)*(1+$B$9)</f>
        <v>0</v>
      </c>
      <c r="D26" s="68">
        <f t="shared" si="3"/>
        <v>0</v>
      </c>
      <c r="E26" s="68">
        <f t="shared" si="3"/>
        <v>0</v>
      </c>
      <c r="F26" s="68">
        <f t="shared" si="3"/>
        <v>0</v>
      </c>
      <c r="G26" s="68">
        <f t="shared" si="3"/>
        <v>0</v>
      </c>
      <c r="H26" s="68">
        <f t="shared" si="3"/>
        <v>0</v>
      </c>
      <c r="I26" s="68">
        <f t="shared" si="3"/>
        <v>0</v>
      </c>
      <c r="J26" s="68">
        <f t="shared" si="3"/>
        <v>0</v>
      </c>
      <c r="K26" s="68">
        <f t="shared" si="3"/>
        <v>0</v>
      </c>
      <c r="L26" s="68">
        <f t="shared" si="3"/>
        <v>0</v>
      </c>
      <c r="M26" s="68">
        <f t="shared" si="3"/>
        <v>0</v>
      </c>
      <c r="N26" s="68">
        <f>SUM(B26:M26)</f>
        <v>0</v>
      </c>
      <c r="Q26" s="10"/>
      <c r="Y26" s="9"/>
      <c r="Z26" s="9"/>
    </row>
    <row r="27" spans="1:26" s="8" customFormat="1" ht="23.25" customHeight="1" thickBot="1">
      <c r="A27" s="71" t="s">
        <v>102</v>
      </c>
      <c r="B27" s="71"/>
      <c r="C27" s="71"/>
      <c r="D27" s="71"/>
      <c r="E27" s="71"/>
      <c r="F27" s="71"/>
      <c r="G27" s="71"/>
      <c r="H27" s="71"/>
      <c r="I27" s="71"/>
      <c r="J27" s="71"/>
      <c r="K27" s="71"/>
      <c r="L27" s="71"/>
      <c r="M27" s="71"/>
      <c r="N27" s="71"/>
      <c r="Q27" s="10"/>
    </row>
    <row r="28" spans="1:26" ht="16.5" customHeight="1" thickTop="1" thickBot="1">
      <c r="A28" s="112" t="s">
        <v>80</v>
      </c>
      <c r="B28" s="63"/>
      <c r="C28" s="63"/>
      <c r="D28" s="63"/>
      <c r="E28" s="63"/>
      <c r="F28" s="63"/>
      <c r="G28" s="63"/>
      <c r="H28" s="63"/>
      <c r="I28" s="63"/>
      <c r="J28" s="63"/>
      <c r="K28" s="63"/>
      <c r="L28" s="63"/>
      <c r="M28" s="63"/>
      <c r="N28" s="64"/>
      <c r="Q28" s="10"/>
    </row>
    <row r="29" spans="1:26" s="8" customFormat="1" ht="23.25" customHeight="1">
      <c r="A29" s="36" t="s">
        <v>81</v>
      </c>
      <c r="B29" s="37">
        <v>0</v>
      </c>
      <c r="C29" s="37">
        <v>0</v>
      </c>
      <c r="D29" s="37">
        <v>0</v>
      </c>
      <c r="E29" s="37">
        <v>0</v>
      </c>
      <c r="F29" s="37">
        <v>0</v>
      </c>
      <c r="G29" s="37">
        <v>0</v>
      </c>
      <c r="H29" s="37">
        <v>0</v>
      </c>
      <c r="I29" s="37">
        <v>0</v>
      </c>
      <c r="J29" s="37">
        <v>0</v>
      </c>
      <c r="K29" s="37">
        <v>0</v>
      </c>
      <c r="L29" s="37">
        <v>0</v>
      </c>
      <c r="M29" s="37">
        <v>0</v>
      </c>
      <c r="N29" s="35">
        <f>SUM(B29:M29)</f>
        <v>0</v>
      </c>
      <c r="Q29" s="10"/>
    </row>
    <row r="30" spans="1:26" s="8" customFormat="1" ht="23.25" customHeight="1">
      <c r="A30" s="36" t="s">
        <v>82</v>
      </c>
      <c r="B30" s="37">
        <v>0</v>
      </c>
      <c r="C30" s="37">
        <v>0</v>
      </c>
      <c r="D30" s="37">
        <v>0</v>
      </c>
      <c r="E30" s="37">
        <v>0</v>
      </c>
      <c r="F30" s="37">
        <v>0</v>
      </c>
      <c r="G30" s="37">
        <v>0</v>
      </c>
      <c r="H30" s="37">
        <v>0</v>
      </c>
      <c r="I30" s="37">
        <v>0</v>
      </c>
      <c r="J30" s="37">
        <v>0</v>
      </c>
      <c r="K30" s="37">
        <v>0</v>
      </c>
      <c r="L30" s="37">
        <v>0</v>
      </c>
      <c r="M30" s="37">
        <v>0</v>
      </c>
      <c r="N30" s="39">
        <f>SUM(B30:M30)</f>
        <v>0</v>
      </c>
      <c r="Q30" s="10"/>
    </row>
    <row r="31" spans="1:26" ht="19.5" customHeight="1">
      <c r="A31" s="43" t="s">
        <v>83</v>
      </c>
      <c r="B31" s="44">
        <f>SUM(B29:B30)</f>
        <v>0</v>
      </c>
      <c r="C31" s="44">
        <f t="shared" ref="C31:N31" si="4">SUM(C29:C30)</f>
        <v>0</v>
      </c>
      <c r="D31" s="44">
        <f t="shared" si="4"/>
        <v>0</v>
      </c>
      <c r="E31" s="44">
        <f t="shared" si="4"/>
        <v>0</v>
      </c>
      <c r="F31" s="44">
        <f t="shared" si="4"/>
        <v>0</v>
      </c>
      <c r="G31" s="44">
        <f t="shared" si="4"/>
        <v>0</v>
      </c>
      <c r="H31" s="44">
        <f t="shared" si="4"/>
        <v>0</v>
      </c>
      <c r="I31" s="44">
        <f t="shared" si="4"/>
        <v>0</v>
      </c>
      <c r="J31" s="44">
        <f t="shared" si="4"/>
        <v>0</v>
      </c>
      <c r="K31" s="44">
        <f t="shared" si="4"/>
        <v>0</v>
      </c>
      <c r="L31" s="44">
        <f t="shared" si="4"/>
        <v>0</v>
      </c>
      <c r="M31" s="44">
        <f t="shared" si="4"/>
        <v>0</v>
      </c>
      <c r="N31" s="45">
        <f t="shared" si="4"/>
        <v>0</v>
      </c>
      <c r="P31" s="18"/>
      <c r="Q31" s="10"/>
    </row>
    <row r="32" spans="1:26" ht="15.75" thickBot="1">
      <c r="A32" s="112" t="s">
        <v>23</v>
      </c>
      <c r="B32" s="63"/>
      <c r="C32" s="63"/>
      <c r="D32" s="63"/>
      <c r="E32" s="63"/>
      <c r="F32" s="63"/>
      <c r="G32" s="63"/>
      <c r="H32" s="63"/>
      <c r="I32" s="63"/>
      <c r="J32" s="63"/>
      <c r="K32" s="63"/>
      <c r="L32" s="63"/>
      <c r="M32" s="63"/>
      <c r="N32" s="65"/>
    </row>
    <row r="33" spans="1:14" ht="18.75" customHeight="1">
      <c r="A33" s="36" t="s">
        <v>24</v>
      </c>
      <c r="B33" s="37">
        <v>0</v>
      </c>
      <c r="C33" s="37">
        <v>0</v>
      </c>
      <c r="D33" s="37">
        <v>0</v>
      </c>
      <c r="E33" s="37">
        <v>0</v>
      </c>
      <c r="F33" s="37">
        <v>0</v>
      </c>
      <c r="G33" s="37">
        <v>0</v>
      </c>
      <c r="H33" s="37">
        <v>0</v>
      </c>
      <c r="I33" s="37">
        <v>0</v>
      </c>
      <c r="J33" s="37">
        <v>0</v>
      </c>
      <c r="K33" s="37">
        <v>0</v>
      </c>
      <c r="L33" s="37">
        <v>0</v>
      </c>
      <c r="M33" s="37">
        <v>0</v>
      </c>
      <c r="N33" s="35">
        <f t="shared" ref="N33:N39" si="5">SUM(B33:M33)</f>
        <v>0</v>
      </c>
    </row>
    <row r="34" spans="1:14" ht="18.75" customHeight="1">
      <c r="A34" s="36" t="s">
        <v>25</v>
      </c>
      <c r="B34" s="37">
        <v>0</v>
      </c>
      <c r="C34" s="37">
        <v>0</v>
      </c>
      <c r="D34" s="37">
        <v>0</v>
      </c>
      <c r="E34" s="37">
        <v>0</v>
      </c>
      <c r="F34" s="37">
        <v>0</v>
      </c>
      <c r="G34" s="37">
        <v>0</v>
      </c>
      <c r="H34" s="37">
        <v>0</v>
      </c>
      <c r="I34" s="37">
        <v>0</v>
      </c>
      <c r="J34" s="37">
        <v>0</v>
      </c>
      <c r="K34" s="37">
        <v>0</v>
      </c>
      <c r="L34" s="37">
        <v>0</v>
      </c>
      <c r="M34" s="37">
        <v>0</v>
      </c>
      <c r="N34" s="35">
        <f t="shared" si="5"/>
        <v>0</v>
      </c>
    </row>
    <row r="35" spans="1:14" ht="25.5" customHeight="1">
      <c r="A35" s="36" t="s">
        <v>111</v>
      </c>
      <c r="B35" s="37">
        <v>0</v>
      </c>
      <c r="C35" s="37">
        <v>0</v>
      </c>
      <c r="D35" s="37">
        <v>0</v>
      </c>
      <c r="E35" s="37">
        <v>0</v>
      </c>
      <c r="F35" s="37">
        <v>0</v>
      </c>
      <c r="G35" s="37">
        <v>0</v>
      </c>
      <c r="H35" s="37">
        <v>0</v>
      </c>
      <c r="I35" s="37">
        <v>0</v>
      </c>
      <c r="J35" s="37">
        <v>0</v>
      </c>
      <c r="K35" s="37">
        <v>0</v>
      </c>
      <c r="L35" s="37">
        <v>0</v>
      </c>
      <c r="M35" s="37">
        <v>0</v>
      </c>
      <c r="N35" s="35">
        <f t="shared" si="5"/>
        <v>0</v>
      </c>
    </row>
    <row r="36" spans="1:14" ht="18.75" customHeight="1">
      <c r="A36" s="36" t="s">
        <v>26</v>
      </c>
      <c r="B36" s="37">
        <v>0</v>
      </c>
      <c r="C36" s="37">
        <v>0</v>
      </c>
      <c r="D36" s="37">
        <v>0</v>
      </c>
      <c r="E36" s="37">
        <v>0</v>
      </c>
      <c r="F36" s="37">
        <v>0</v>
      </c>
      <c r="G36" s="37">
        <v>0</v>
      </c>
      <c r="H36" s="37">
        <v>0</v>
      </c>
      <c r="I36" s="37">
        <v>0</v>
      </c>
      <c r="J36" s="37">
        <v>0</v>
      </c>
      <c r="K36" s="37">
        <v>0</v>
      </c>
      <c r="L36" s="37">
        <v>0</v>
      </c>
      <c r="M36" s="37">
        <v>0</v>
      </c>
      <c r="N36" s="35">
        <f t="shared" si="5"/>
        <v>0</v>
      </c>
    </row>
    <row r="37" spans="1:14" ht="18.75" customHeight="1">
      <c r="A37" s="36" t="s">
        <v>27</v>
      </c>
      <c r="B37" s="37">
        <v>0</v>
      </c>
      <c r="C37" s="37">
        <v>0</v>
      </c>
      <c r="D37" s="37">
        <v>0</v>
      </c>
      <c r="E37" s="37">
        <v>0</v>
      </c>
      <c r="F37" s="37">
        <v>0</v>
      </c>
      <c r="G37" s="37">
        <v>0</v>
      </c>
      <c r="H37" s="37">
        <v>0</v>
      </c>
      <c r="I37" s="37">
        <v>0</v>
      </c>
      <c r="J37" s="37">
        <v>0</v>
      </c>
      <c r="K37" s="37">
        <v>0</v>
      </c>
      <c r="L37" s="37">
        <v>0</v>
      </c>
      <c r="M37" s="37">
        <v>0</v>
      </c>
      <c r="N37" s="35">
        <f t="shared" si="5"/>
        <v>0</v>
      </c>
    </row>
    <row r="38" spans="1:14" ht="18.75" customHeight="1">
      <c r="A38" s="36" t="s">
        <v>28</v>
      </c>
      <c r="B38" s="37">
        <v>0</v>
      </c>
      <c r="C38" s="37">
        <v>0</v>
      </c>
      <c r="D38" s="37">
        <v>0</v>
      </c>
      <c r="E38" s="37">
        <v>0</v>
      </c>
      <c r="F38" s="37">
        <v>0</v>
      </c>
      <c r="G38" s="37">
        <v>0</v>
      </c>
      <c r="H38" s="37">
        <v>0</v>
      </c>
      <c r="I38" s="37">
        <v>0</v>
      </c>
      <c r="J38" s="37">
        <v>0</v>
      </c>
      <c r="K38" s="37">
        <v>0</v>
      </c>
      <c r="L38" s="37">
        <v>0</v>
      </c>
      <c r="M38" s="37">
        <v>0</v>
      </c>
      <c r="N38" s="35">
        <f t="shared" si="5"/>
        <v>0</v>
      </c>
    </row>
    <row r="39" spans="1:14" ht="18.75" customHeight="1">
      <c r="A39" s="36" t="s">
        <v>29</v>
      </c>
      <c r="B39" s="55">
        <v>0</v>
      </c>
      <c r="C39" s="55">
        <v>0</v>
      </c>
      <c r="D39" s="55">
        <v>0</v>
      </c>
      <c r="E39" s="55">
        <v>0</v>
      </c>
      <c r="F39" s="55">
        <v>0</v>
      </c>
      <c r="G39" s="55">
        <v>0</v>
      </c>
      <c r="H39" s="55">
        <v>0</v>
      </c>
      <c r="I39" s="55">
        <v>0</v>
      </c>
      <c r="J39" s="55">
        <v>0</v>
      </c>
      <c r="K39" s="55">
        <v>0</v>
      </c>
      <c r="L39" s="55">
        <v>0</v>
      </c>
      <c r="M39" s="55">
        <v>0</v>
      </c>
      <c r="N39" s="39">
        <f t="shared" si="5"/>
        <v>0</v>
      </c>
    </row>
    <row r="40" spans="1:14" ht="25.5">
      <c r="A40" s="43" t="s">
        <v>30</v>
      </c>
      <c r="B40" s="44">
        <f>SUM(B33:B39)</f>
        <v>0</v>
      </c>
      <c r="C40" s="44">
        <f t="shared" ref="C40:N40" si="6">SUM(C33:C39)</f>
        <v>0</v>
      </c>
      <c r="D40" s="44">
        <f t="shared" si="6"/>
        <v>0</v>
      </c>
      <c r="E40" s="44">
        <f t="shared" si="6"/>
        <v>0</v>
      </c>
      <c r="F40" s="44">
        <f t="shared" si="6"/>
        <v>0</v>
      </c>
      <c r="G40" s="44">
        <f t="shared" si="6"/>
        <v>0</v>
      </c>
      <c r="H40" s="44">
        <f t="shared" si="6"/>
        <v>0</v>
      </c>
      <c r="I40" s="44">
        <f t="shared" si="6"/>
        <v>0</v>
      </c>
      <c r="J40" s="44">
        <f t="shared" si="6"/>
        <v>0</v>
      </c>
      <c r="K40" s="44">
        <f t="shared" si="6"/>
        <v>0</v>
      </c>
      <c r="L40" s="44">
        <f t="shared" si="6"/>
        <v>0</v>
      </c>
      <c r="M40" s="44">
        <f t="shared" si="6"/>
        <v>0</v>
      </c>
      <c r="N40" s="45">
        <f t="shared" si="6"/>
        <v>0</v>
      </c>
    </row>
    <row r="41" spans="1:14" ht="15.75" thickBot="1">
      <c r="A41" s="112" t="s">
        <v>31</v>
      </c>
      <c r="B41" s="63"/>
      <c r="C41" s="63"/>
      <c r="D41" s="63"/>
      <c r="E41" s="63"/>
      <c r="F41" s="63"/>
      <c r="G41" s="63"/>
      <c r="H41" s="63"/>
      <c r="I41" s="63"/>
      <c r="J41" s="63"/>
      <c r="K41" s="63"/>
      <c r="L41" s="63"/>
      <c r="M41" s="63"/>
      <c r="N41" s="67"/>
    </row>
    <row r="42" spans="1:14" ht="18.75" customHeight="1">
      <c r="A42" s="36" t="s">
        <v>32</v>
      </c>
      <c r="B42" s="37">
        <v>0</v>
      </c>
      <c r="C42" s="37">
        <v>0</v>
      </c>
      <c r="D42" s="37">
        <v>0</v>
      </c>
      <c r="E42" s="37">
        <v>0</v>
      </c>
      <c r="F42" s="37">
        <v>0</v>
      </c>
      <c r="G42" s="37">
        <v>0</v>
      </c>
      <c r="H42" s="37">
        <v>0</v>
      </c>
      <c r="I42" s="37">
        <v>0</v>
      </c>
      <c r="J42" s="37">
        <v>0</v>
      </c>
      <c r="K42" s="37">
        <v>0</v>
      </c>
      <c r="L42" s="37">
        <v>0</v>
      </c>
      <c r="M42" s="37">
        <v>0</v>
      </c>
      <c r="N42" s="35">
        <f>SUM(B42:M42)</f>
        <v>0</v>
      </c>
    </row>
    <row r="43" spans="1:14" ht="18.75" customHeight="1">
      <c r="A43" s="36" t="s">
        <v>33</v>
      </c>
      <c r="B43" s="37">
        <v>0</v>
      </c>
      <c r="C43" s="37">
        <v>0</v>
      </c>
      <c r="D43" s="37">
        <v>0</v>
      </c>
      <c r="E43" s="37">
        <v>0</v>
      </c>
      <c r="F43" s="37">
        <v>0</v>
      </c>
      <c r="G43" s="37">
        <v>0</v>
      </c>
      <c r="H43" s="37">
        <v>0</v>
      </c>
      <c r="I43" s="37">
        <v>0</v>
      </c>
      <c r="J43" s="37">
        <v>0</v>
      </c>
      <c r="K43" s="37">
        <v>0</v>
      </c>
      <c r="L43" s="37">
        <v>0</v>
      </c>
      <c r="M43" s="37">
        <v>0</v>
      </c>
      <c r="N43" s="35">
        <f>SUM(B43:M43)</f>
        <v>0</v>
      </c>
    </row>
    <row r="44" spans="1:14" ht="18.75" customHeight="1">
      <c r="A44" s="36" t="s">
        <v>34</v>
      </c>
      <c r="B44" s="37">
        <v>0</v>
      </c>
      <c r="C44" s="37">
        <v>0</v>
      </c>
      <c r="D44" s="37">
        <v>0</v>
      </c>
      <c r="E44" s="37">
        <v>0</v>
      </c>
      <c r="F44" s="37">
        <v>0</v>
      </c>
      <c r="G44" s="37">
        <v>0</v>
      </c>
      <c r="H44" s="37">
        <v>0</v>
      </c>
      <c r="I44" s="37">
        <v>0</v>
      </c>
      <c r="J44" s="37">
        <v>0</v>
      </c>
      <c r="K44" s="37">
        <v>0</v>
      </c>
      <c r="L44" s="37">
        <v>0</v>
      </c>
      <c r="M44" s="37">
        <v>0</v>
      </c>
      <c r="N44" s="35">
        <f>SUM(B44:M44)</f>
        <v>0</v>
      </c>
    </row>
    <row r="45" spans="1:14" ht="18.75" customHeight="1">
      <c r="A45" s="36" t="s">
        <v>29</v>
      </c>
      <c r="B45" s="37">
        <v>0</v>
      </c>
      <c r="C45" s="37">
        <v>0</v>
      </c>
      <c r="D45" s="37">
        <v>0</v>
      </c>
      <c r="E45" s="37">
        <v>0</v>
      </c>
      <c r="F45" s="37">
        <v>0</v>
      </c>
      <c r="G45" s="37">
        <v>0</v>
      </c>
      <c r="H45" s="37">
        <v>0</v>
      </c>
      <c r="I45" s="37">
        <v>0</v>
      </c>
      <c r="J45" s="37">
        <v>0</v>
      </c>
      <c r="K45" s="37">
        <v>0</v>
      </c>
      <c r="L45" s="37">
        <v>0</v>
      </c>
      <c r="M45" s="37">
        <v>0</v>
      </c>
      <c r="N45" s="39">
        <f>SUM(B45:M45)</f>
        <v>0</v>
      </c>
    </row>
    <row r="46" spans="1:14" ht="21" customHeight="1">
      <c r="A46" s="43" t="s">
        <v>35</v>
      </c>
      <c r="B46" s="44">
        <f>SUM(B42:B45)</f>
        <v>0</v>
      </c>
      <c r="C46" s="44">
        <f t="shared" ref="C46:N46" si="7">SUM(C42:C45)</f>
        <v>0</v>
      </c>
      <c r="D46" s="44">
        <f t="shared" si="7"/>
        <v>0</v>
      </c>
      <c r="E46" s="44">
        <f t="shared" si="7"/>
        <v>0</v>
      </c>
      <c r="F46" s="44">
        <f t="shared" si="7"/>
        <v>0</v>
      </c>
      <c r="G46" s="44">
        <f t="shared" si="7"/>
        <v>0</v>
      </c>
      <c r="H46" s="44">
        <f t="shared" si="7"/>
        <v>0</v>
      </c>
      <c r="I46" s="44">
        <f t="shared" si="7"/>
        <v>0</v>
      </c>
      <c r="J46" s="44">
        <f t="shared" si="7"/>
        <v>0</v>
      </c>
      <c r="K46" s="44">
        <f t="shared" si="7"/>
        <v>0</v>
      </c>
      <c r="L46" s="44">
        <f t="shared" si="7"/>
        <v>0</v>
      </c>
      <c r="M46" s="44">
        <f t="shared" si="7"/>
        <v>0</v>
      </c>
      <c r="N46" s="45">
        <f t="shared" si="7"/>
        <v>0</v>
      </c>
    </row>
    <row r="47" spans="1:14" ht="15.75" thickBot="1">
      <c r="A47" s="112" t="s">
        <v>36</v>
      </c>
      <c r="B47" s="63"/>
      <c r="C47" s="63"/>
      <c r="D47" s="63"/>
      <c r="E47" s="63"/>
      <c r="F47" s="63"/>
      <c r="G47" s="63"/>
      <c r="H47" s="63"/>
      <c r="I47" s="63"/>
      <c r="J47" s="63"/>
      <c r="K47" s="63"/>
      <c r="L47" s="63"/>
      <c r="M47" s="63"/>
      <c r="N47" s="67"/>
    </row>
    <row r="48" spans="1:14" ht="18.75" customHeight="1">
      <c r="A48" s="36" t="s">
        <v>37</v>
      </c>
      <c r="B48" s="37">
        <v>0</v>
      </c>
      <c r="C48" s="37">
        <v>0</v>
      </c>
      <c r="D48" s="37">
        <v>0</v>
      </c>
      <c r="E48" s="37">
        <v>0</v>
      </c>
      <c r="F48" s="37">
        <v>0</v>
      </c>
      <c r="G48" s="37">
        <v>0</v>
      </c>
      <c r="H48" s="37">
        <v>0</v>
      </c>
      <c r="I48" s="37">
        <v>0</v>
      </c>
      <c r="J48" s="37">
        <v>0</v>
      </c>
      <c r="K48" s="37">
        <v>0</v>
      </c>
      <c r="L48" s="37">
        <v>0</v>
      </c>
      <c r="M48" s="37">
        <v>0</v>
      </c>
      <c r="N48" s="35">
        <f t="shared" ref="N48:N56" si="8">SUM(B48:M48)</f>
        <v>0</v>
      </c>
    </row>
    <row r="49" spans="1:14" ht="18.75" customHeight="1">
      <c r="A49" s="36" t="s">
        <v>38</v>
      </c>
      <c r="B49" s="37">
        <v>0</v>
      </c>
      <c r="C49" s="37">
        <v>0</v>
      </c>
      <c r="D49" s="37">
        <v>0</v>
      </c>
      <c r="E49" s="37">
        <v>0</v>
      </c>
      <c r="F49" s="37">
        <v>0</v>
      </c>
      <c r="G49" s="37">
        <v>0</v>
      </c>
      <c r="H49" s="37">
        <v>0</v>
      </c>
      <c r="I49" s="37">
        <v>0</v>
      </c>
      <c r="J49" s="37">
        <v>0</v>
      </c>
      <c r="K49" s="37">
        <v>0</v>
      </c>
      <c r="L49" s="37">
        <v>0</v>
      </c>
      <c r="M49" s="37">
        <v>0</v>
      </c>
      <c r="N49" s="35">
        <f t="shared" si="8"/>
        <v>0</v>
      </c>
    </row>
    <row r="50" spans="1:14" ht="18.75" customHeight="1">
      <c r="A50" s="36" t="s">
        <v>39</v>
      </c>
      <c r="B50" s="37">
        <v>0</v>
      </c>
      <c r="C50" s="37">
        <v>0</v>
      </c>
      <c r="D50" s="37">
        <v>0</v>
      </c>
      <c r="E50" s="37">
        <v>0</v>
      </c>
      <c r="F50" s="37">
        <v>0</v>
      </c>
      <c r="G50" s="37">
        <v>0</v>
      </c>
      <c r="H50" s="37">
        <v>0</v>
      </c>
      <c r="I50" s="37">
        <v>0</v>
      </c>
      <c r="J50" s="37">
        <v>0</v>
      </c>
      <c r="K50" s="37">
        <v>0</v>
      </c>
      <c r="L50" s="37">
        <v>0</v>
      </c>
      <c r="M50" s="37">
        <v>0</v>
      </c>
      <c r="N50" s="35">
        <f t="shared" si="8"/>
        <v>0</v>
      </c>
    </row>
    <row r="51" spans="1:14" ht="18.75" customHeight="1">
      <c r="A51" s="36" t="s">
        <v>40</v>
      </c>
      <c r="B51" s="37">
        <v>0</v>
      </c>
      <c r="C51" s="37">
        <v>0</v>
      </c>
      <c r="D51" s="37">
        <v>0</v>
      </c>
      <c r="E51" s="37">
        <v>0</v>
      </c>
      <c r="F51" s="37">
        <v>0</v>
      </c>
      <c r="G51" s="37">
        <v>0</v>
      </c>
      <c r="H51" s="37">
        <v>0</v>
      </c>
      <c r="I51" s="37">
        <v>0</v>
      </c>
      <c r="J51" s="37">
        <v>0</v>
      </c>
      <c r="K51" s="37">
        <v>0</v>
      </c>
      <c r="L51" s="37">
        <v>0</v>
      </c>
      <c r="M51" s="37">
        <v>0</v>
      </c>
      <c r="N51" s="35">
        <f t="shared" si="8"/>
        <v>0</v>
      </c>
    </row>
    <row r="52" spans="1:14" ht="18.75" customHeight="1">
      <c r="A52" s="36" t="s">
        <v>41</v>
      </c>
      <c r="B52" s="37">
        <v>0</v>
      </c>
      <c r="C52" s="37">
        <v>0</v>
      </c>
      <c r="D52" s="37">
        <v>0</v>
      </c>
      <c r="E52" s="37">
        <v>0</v>
      </c>
      <c r="F52" s="37">
        <v>0</v>
      </c>
      <c r="G52" s="37">
        <v>0</v>
      </c>
      <c r="H52" s="37">
        <v>0</v>
      </c>
      <c r="I52" s="37">
        <v>0</v>
      </c>
      <c r="J52" s="37">
        <v>0</v>
      </c>
      <c r="K52" s="37">
        <v>0</v>
      </c>
      <c r="L52" s="37">
        <v>0</v>
      </c>
      <c r="M52" s="37">
        <v>0</v>
      </c>
      <c r="N52" s="35">
        <f t="shared" si="8"/>
        <v>0</v>
      </c>
    </row>
    <row r="53" spans="1:14" ht="24.75" customHeight="1">
      <c r="A53" s="36" t="s">
        <v>42</v>
      </c>
      <c r="B53" s="37">
        <v>0</v>
      </c>
      <c r="C53" s="37">
        <v>0</v>
      </c>
      <c r="D53" s="37">
        <v>0</v>
      </c>
      <c r="E53" s="37">
        <v>0</v>
      </c>
      <c r="F53" s="37">
        <v>0</v>
      </c>
      <c r="G53" s="37">
        <v>0</v>
      </c>
      <c r="H53" s="37">
        <v>0</v>
      </c>
      <c r="I53" s="37">
        <v>0</v>
      </c>
      <c r="J53" s="37">
        <v>0</v>
      </c>
      <c r="K53" s="37">
        <v>0</v>
      </c>
      <c r="L53" s="37">
        <v>0</v>
      </c>
      <c r="M53" s="37">
        <v>0</v>
      </c>
      <c r="N53" s="35">
        <f t="shared" si="8"/>
        <v>0</v>
      </c>
    </row>
    <row r="54" spans="1:14" ht="18.75" customHeight="1">
      <c r="A54" s="36" t="s">
        <v>43</v>
      </c>
      <c r="B54" s="37">
        <v>0</v>
      </c>
      <c r="C54" s="37">
        <v>0</v>
      </c>
      <c r="D54" s="37">
        <v>0</v>
      </c>
      <c r="E54" s="37">
        <v>0</v>
      </c>
      <c r="F54" s="37">
        <v>0</v>
      </c>
      <c r="G54" s="37">
        <v>0</v>
      </c>
      <c r="H54" s="37">
        <v>0</v>
      </c>
      <c r="I54" s="37">
        <v>0</v>
      </c>
      <c r="J54" s="37">
        <v>0</v>
      </c>
      <c r="K54" s="37">
        <v>0</v>
      </c>
      <c r="L54" s="37">
        <v>0</v>
      </c>
      <c r="M54" s="37">
        <v>0</v>
      </c>
      <c r="N54" s="35">
        <f t="shared" si="8"/>
        <v>0</v>
      </c>
    </row>
    <row r="55" spans="1:14" ht="18.75" customHeight="1">
      <c r="A55" s="36" t="s">
        <v>44</v>
      </c>
      <c r="B55" s="37">
        <v>0</v>
      </c>
      <c r="C55" s="37">
        <v>0</v>
      </c>
      <c r="D55" s="37">
        <v>0</v>
      </c>
      <c r="E55" s="37">
        <v>0</v>
      </c>
      <c r="F55" s="37">
        <v>0</v>
      </c>
      <c r="G55" s="37">
        <v>0</v>
      </c>
      <c r="H55" s="37">
        <v>0</v>
      </c>
      <c r="I55" s="37">
        <v>0</v>
      </c>
      <c r="J55" s="37">
        <v>0</v>
      </c>
      <c r="K55" s="37">
        <v>0</v>
      </c>
      <c r="L55" s="37">
        <v>0</v>
      </c>
      <c r="M55" s="37">
        <v>0</v>
      </c>
      <c r="N55" s="35">
        <f t="shared" si="8"/>
        <v>0</v>
      </c>
    </row>
    <row r="56" spans="1:14" ht="18.75" customHeight="1">
      <c r="A56" s="36" t="s">
        <v>29</v>
      </c>
      <c r="B56" s="37">
        <v>0</v>
      </c>
      <c r="C56" s="37">
        <v>0</v>
      </c>
      <c r="D56" s="37">
        <v>0</v>
      </c>
      <c r="E56" s="37">
        <v>0</v>
      </c>
      <c r="F56" s="37">
        <v>0</v>
      </c>
      <c r="G56" s="37">
        <v>0</v>
      </c>
      <c r="H56" s="37">
        <v>0</v>
      </c>
      <c r="I56" s="37">
        <v>0</v>
      </c>
      <c r="J56" s="37">
        <v>0</v>
      </c>
      <c r="K56" s="37">
        <v>0</v>
      </c>
      <c r="L56" s="37">
        <v>0</v>
      </c>
      <c r="M56" s="37">
        <v>0</v>
      </c>
      <c r="N56" s="39">
        <f t="shared" si="8"/>
        <v>0</v>
      </c>
    </row>
    <row r="57" spans="1:14" ht="22.5" customHeight="1">
      <c r="A57" s="43" t="s">
        <v>45</v>
      </c>
      <c r="B57" s="44">
        <f>SUM(B48:B56)</f>
        <v>0</v>
      </c>
      <c r="C57" s="44">
        <f t="shared" ref="C57:N57" si="9">SUM(C48:C56)</f>
        <v>0</v>
      </c>
      <c r="D57" s="44">
        <f t="shared" si="9"/>
        <v>0</v>
      </c>
      <c r="E57" s="44">
        <f t="shared" si="9"/>
        <v>0</v>
      </c>
      <c r="F57" s="44">
        <f t="shared" si="9"/>
        <v>0</v>
      </c>
      <c r="G57" s="44">
        <f t="shared" si="9"/>
        <v>0</v>
      </c>
      <c r="H57" s="44">
        <f t="shared" si="9"/>
        <v>0</v>
      </c>
      <c r="I57" s="44">
        <f t="shared" si="9"/>
        <v>0</v>
      </c>
      <c r="J57" s="44">
        <f t="shared" si="9"/>
        <v>0</v>
      </c>
      <c r="K57" s="44">
        <f t="shared" si="9"/>
        <v>0</v>
      </c>
      <c r="L57" s="44">
        <f t="shared" si="9"/>
        <v>0</v>
      </c>
      <c r="M57" s="44">
        <f t="shared" si="9"/>
        <v>0</v>
      </c>
      <c r="N57" s="45">
        <f t="shared" si="9"/>
        <v>0</v>
      </c>
    </row>
    <row r="58" spans="1:14" ht="15.75" thickBot="1">
      <c r="A58" s="112" t="s">
        <v>46</v>
      </c>
      <c r="B58" s="63"/>
      <c r="C58" s="63"/>
      <c r="D58" s="63"/>
      <c r="E58" s="63"/>
      <c r="F58" s="63"/>
      <c r="G58" s="63"/>
      <c r="H58" s="63"/>
      <c r="I58" s="63"/>
      <c r="J58" s="63"/>
      <c r="K58" s="63"/>
      <c r="L58" s="63"/>
      <c r="M58" s="63"/>
      <c r="N58" s="63"/>
    </row>
    <row r="59" spans="1:14" ht="22.5" customHeight="1">
      <c r="A59" s="36" t="s">
        <v>47</v>
      </c>
      <c r="B59" s="37">
        <v>0</v>
      </c>
      <c r="C59" s="37">
        <v>0</v>
      </c>
      <c r="D59" s="37">
        <v>0</v>
      </c>
      <c r="E59" s="37">
        <v>0</v>
      </c>
      <c r="F59" s="37">
        <v>0</v>
      </c>
      <c r="G59" s="37">
        <v>0</v>
      </c>
      <c r="H59" s="37">
        <v>0</v>
      </c>
      <c r="I59" s="37">
        <v>0</v>
      </c>
      <c r="J59" s="37">
        <v>0</v>
      </c>
      <c r="K59" s="37">
        <v>0</v>
      </c>
      <c r="L59" s="37">
        <v>0</v>
      </c>
      <c r="M59" s="37">
        <v>0</v>
      </c>
      <c r="N59" s="35">
        <f>SUM(B59:M59)</f>
        <v>0</v>
      </c>
    </row>
    <row r="60" spans="1:14" ht="22.5" customHeight="1">
      <c r="A60" s="36" t="s">
        <v>48</v>
      </c>
      <c r="B60" s="37">
        <v>0</v>
      </c>
      <c r="C60" s="37">
        <v>0</v>
      </c>
      <c r="D60" s="37">
        <v>0</v>
      </c>
      <c r="E60" s="37">
        <v>0</v>
      </c>
      <c r="F60" s="37">
        <v>0</v>
      </c>
      <c r="G60" s="37">
        <v>0</v>
      </c>
      <c r="H60" s="37">
        <v>0</v>
      </c>
      <c r="I60" s="37">
        <v>0</v>
      </c>
      <c r="J60" s="37">
        <v>0</v>
      </c>
      <c r="K60" s="37">
        <v>0</v>
      </c>
      <c r="L60" s="37">
        <v>0</v>
      </c>
      <c r="M60" s="37">
        <v>0</v>
      </c>
      <c r="N60" s="35">
        <f>SUM(B60:M60)</f>
        <v>0</v>
      </c>
    </row>
    <row r="61" spans="1:14" ht="22.5" customHeight="1">
      <c r="A61" s="36" t="s">
        <v>49</v>
      </c>
      <c r="B61" s="37">
        <v>0</v>
      </c>
      <c r="C61" s="37">
        <v>0</v>
      </c>
      <c r="D61" s="37">
        <v>0</v>
      </c>
      <c r="E61" s="37">
        <v>0</v>
      </c>
      <c r="F61" s="37">
        <v>0</v>
      </c>
      <c r="G61" s="37">
        <v>0</v>
      </c>
      <c r="H61" s="37">
        <v>0</v>
      </c>
      <c r="I61" s="37">
        <v>0</v>
      </c>
      <c r="J61" s="37">
        <v>0</v>
      </c>
      <c r="K61" s="37">
        <v>0</v>
      </c>
      <c r="L61" s="37">
        <v>0</v>
      </c>
      <c r="M61" s="37">
        <v>0</v>
      </c>
      <c r="N61" s="35">
        <f>SUM(B61:M61)</f>
        <v>0</v>
      </c>
    </row>
    <row r="62" spans="1:14" ht="22.5" customHeight="1">
      <c r="A62" s="36" t="s">
        <v>50</v>
      </c>
      <c r="B62" s="37">
        <v>0</v>
      </c>
      <c r="C62" s="37">
        <v>0</v>
      </c>
      <c r="D62" s="37">
        <v>0</v>
      </c>
      <c r="E62" s="37">
        <v>0</v>
      </c>
      <c r="F62" s="37">
        <v>0</v>
      </c>
      <c r="G62" s="37">
        <v>0</v>
      </c>
      <c r="H62" s="37">
        <v>0</v>
      </c>
      <c r="I62" s="37">
        <v>0</v>
      </c>
      <c r="J62" s="37">
        <v>0</v>
      </c>
      <c r="K62" s="37">
        <v>0</v>
      </c>
      <c r="L62" s="37">
        <v>0</v>
      </c>
      <c r="M62" s="37">
        <v>0</v>
      </c>
      <c r="N62" s="35">
        <f>SUM(B62:M62)</f>
        <v>0</v>
      </c>
    </row>
    <row r="63" spans="1:14" ht="22.5" customHeight="1">
      <c r="A63" s="36" t="s">
        <v>51</v>
      </c>
      <c r="B63" s="37">
        <v>0</v>
      </c>
      <c r="C63" s="37">
        <v>0</v>
      </c>
      <c r="D63" s="37">
        <v>0</v>
      </c>
      <c r="E63" s="37">
        <v>0</v>
      </c>
      <c r="F63" s="37">
        <v>0</v>
      </c>
      <c r="G63" s="37">
        <v>0</v>
      </c>
      <c r="H63" s="37">
        <v>0</v>
      </c>
      <c r="I63" s="37">
        <v>0</v>
      </c>
      <c r="J63" s="37">
        <v>0</v>
      </c>
      <c r="K63" s="37">
        <v>0</v>
      </c>
      <c r="L63" s="37">
        <v>0</v>
      </c>
      <c r="M63" s="37">
        <v>0</v>
      </c>
      <c r="N63" s="39">
        <f>SUM(B63:M63)</f>
        <v>0</v>
      </c>
    </row>
    <row r="64" spans="1:14" ht="23.25" customHeight="1">
      <c r="A64" s="43" t="s">
        <v>52</v>
      </c>
      <c r="B64" s="44">
        <f>SUM(B59:B63)</f>
        <v>0</v>
      </c>
      <c r="C64" s="44">
        <f t="shared" ref="C64:N64" si="10">SUM(C59:C63)</f>
        <v>0</v>
      </c>
      <c r="D64" s="44">
        <f t="shared" si="10"/>
        <v>0</v>
      </c>
      <c r="E64" s="44">
        <f t="shared" si="10"/>
        <v>0</v>
      </c>
      <c r="F64" s="44">
        <f t="shared" si="10"/>
        <v>0</v>
      </c>
      <c r="G64" s="44">
        <f t="shared" si="10"/>
        <v>0</v>
      </c>
      <c r="H64" s="44">
        <f t="shared" si="10"/>
        <v>0</v>
      </c>
      <c r="I64" s="44">
        <f t="shared" si="10"/>
        <v>0</v>
      </c>
      <c r="J64" s="44">
        <f t="shared" si="10"/>
        <v>0</v>
      </c>
      <c r="K64" s="44">
        <f t="shared" si="10"/>
        <v>0</v>
      </c>
      <c r="L64" s="44">
        <f t="shared" si="10"/>
        <v>0</v>
      </c>
      <c r="M64" s="44">
        <f t="shared" si="10"/>
        <v>0</v>
      </c>
      <c r="N64" s="45">
        <f t="shared" si="10"/>
        <v>0</v>
      </c>
    </row>
    <row r="65" spans="1:14" ht="15.75" thickBot="1">
      <c r="A65" s="112" t="s">
        <v>53</v>
      </c>
      <c r="B65" s="63"/>
      <c r="C65" s="63"/>
      <c r="D65" s="63"/>
      <c r="E65" s="63"/>
      <c r="F65" s="63"/>
      <c r="G65" s="63"/>
      <c r="H65" s="63"/>
      <c r="I65" s="63"/>
      <c r="J65" s="63"/>
      <c r="K65" s="63"/>
      <c r="L65" s="63"/>
      <c r="M65" s="63"/>
      <c r="N65" s="63"/>
    </row>
    <row r="66" spans="1:14" ht="22.5" customHeight="1">
      <c r="A66" s="36" t="s">
        <v>54</v>
      </c>
      <c r="B66" s="37">
        <v>0</v>
      </c>
      <c r="C66" s="37">
        <v>0</v>
      </c>
      <c r="D66" s="37">
        <v>0</v>
      </c>
      <c r="E66" s="37">
        <v>0</v>
      </c>
      <c r="F66" s="37">
        <v>0</v>
      </c>
      <c r="G66" s="37">
        <v>0</v>
      </c>
      <c r="H66" s="37">
        <v>0</v>
      </c>
      <c r="I66" s="37">
        <v>0</v>
      </c>
      <c r="J66" s="37">
        <v>0</v>
      </c>
      <c r="K66" s="37">
        <v>0</v>
      </c>
      <c r="L66" s="37">
        <v>0</v>
      </c>
      <c r="M66" s="37">
        <v>0</v>
      </c>
      <c r="N66" s="35">
        <f>SUM(B66:M66)</f>
        <v>0</v>
      </c>
    </row>
    <row r="67" spans="1:14" ht="22.5" customHeight="1">
      <c r="A67" s="36" t="s">
        <v>55</v>
      </c>
      <c r="B67" s="37">
        <v>0</v>
      </c>
      <c r="C67" s="37">
        <v>0</v>
      </c>
      <c r="D67" s="37">
        <v>0</v>
      </c>
      <c r="E67" s="37">
        <v>0</v>
      </c>
      <c r="F67" s="37">
        <v>0</v>
      </c>
      <c r="G67" s="37">
        <v>0</v>
      </c>
      <c r="H67" s="37">
        <v>0</v>
      </c>
      <c r="I67" s="37">
        <v>0</v>
      </c>
      <c r="J67" s="37">
        <v>0</v>
      </c>
      <c r="K67" s="37">
        <v>0</v>
      </c>
      <c r="L67" s="37">
        <v>0</v>
      </c>
      <c r="M67" s="37">
        <v>0</v>
      </c>
      <c r="N67" s="35">
        <f>SUM(B67:M67)</f>
        <v>0</v>
      </c>
    </row>
    <row r="68" spans="1:14" ht="22.5" customHeight="1">
      <c r="A68" s="36" t="s">
        <v>56</v>
      </c>
      <c r="B68" s="37">
        <v>0</v>
      </c>
      <c r="C68" s="37">
        <v>0</v>
      </c>
      <c r="D68" s="37">
        <v>0</v>
      </c>
      <c r="E68" s="37">
        <v>0</v>
      </c>
      <c r="F68" s="37">
        <v>0</v>
      </c>
      <c r="G68" s="37">
        <v>0</v>
      </c>
      <c r="H68" s="37">
        <v>0</v>
      </c>
      <c r="I68" s="37">
        <v>0</v>
      </c>
      <c r="J68" s="37">
        <v>0</v>
      </c>
      <c r="K68" s="37">
        <v>0</v>
      </c>
      <c r="L68" s="37">
        <v>0</v>
      </c>
      <c r="M68" s="37">
        <v>0</v>
      </c>
      <c r="N68" s="39">
        <f>SUM(B68:M68)</f>
        <v>0</v>
      </c>
    </row>
    <row r="69" spans="1:14" ht="19.5" customHeight="1">
      <c r="A69" s="63" t="s">
        <v>57</v>
      </c>
      <c r="B69" s="44">
        <f>SUM(B66:B68)</f>
        <v>0</v>
      </c>
      <c r="C69" s="44">
        <f t="shared" ref="C69:N69" si="11">SUM(C66:C68)</f>
        <v>0</v>
      </c>
      <c r="D69" s="44">
        <f t="shared" si="11"/>
        <v>0</v>
      </c>
      <c r="E69" s="44">
        <f t="shared" si="11"/>
        <v>0</v>
      </c>
      <c r="F69" s="44">
        <f t="shared" si="11"/>
        <v>0</v>
      </c>
      <c r="G69" s="44">
        <f t="shared" si="11"/>
        <v>0</v>
      </c>
      <c r="H69" s="44">
        <f t="shared" si="11"/>
        <v>0</v>
      </c>
      <c r="I69" s="44">
        <f t="shared" si="11"/>
        <v>0</v>
      </c>
      <c r="J69" s="44">
        <f t="shared" si="11"/>
        <v>0</v>
      </c>
      <c r="K69" s="44">
        <f t="shared" si="11"/>
        <v>0</v>
      </c>
      <c r="L69" s="44">
        <f t="shared" si="11"/>
        <v>0</v>
      </c>
      <c r="M69" s="44">
        <f t="shared" si="11"/>
        <v>0</v>
      </c>
      <c r="N69" s="45">
        <f t="shared" si="11"/>
        <v>0</v>
      </c>
    </row>
    <row r="70" spans="1:14" ht="15.75" thickBot="1">
      <c r="A70" s="112" t="s">
        <v>58</v>
      </c>
      <c r="B70" s="63"/>
      <c r="C70" s="63"/>
      <c r="D70" s="63"/>
      <c r="E70" s="63"/>
      <c r="F70" s="63"/>
      <c r="G70" s="63"/>
      <c r="H70" s="63"/>
      <c r="I70" s="63"/>
      <c r="J70" s="63"/>
      <c r="K70" s="63"/>
      <c r="L70" s="63"/>
      <c r="M70" s="63"/>
      <c r="N70" s="63"/>
    </row>
    <row r="71" spans="1:14" ht="15">
      <c r="A71" s="113" t="s">
        <v>59</v>
      </c>
      <c r="B71" s="40"/>
      <c r="C71" s="41"/>
      <c r="D71" s="41"/>
      <c r="E71" s="41"/>
      <c r="F71" s="41"/>
      <c r="G71" s="41"/>
      <c r="H71" s="41"/>
      <c r="I71" s="41"/>
      <c r="J71" s="41"/>
      <c r="K71" s="41"/>
      <c r="L71" s="41"/>
      <c r="M71" s="41"/>
      <c r="N71" s="53"/>
    </row>
    <row r="72" spans="1:14" ht="24.75" customHeight="1">
      <c r="A72" s="36" t="s">
        <v>60</v>
      </c>
      <c r="B72" s="37">
        <v>0</v>
      </c>
      <c r="C72" s="37">
        <v>0</v>
      </c>
      <c r="D72" s="37">
        <v>0</v>
      </c>
      <c r="E72" s="37">
        <v>0</v>
      </c>
      <c r="F72" s="37">
        <v>0</v>
      </c>
      <c r="G72" s="37">
        <v>0</v>
      </c>
      <c r="H72" s="37">
        <v>0</v>
      </c>
      <c r="I72" s="37">
        <v>0</v>
      </c>
      <c r="J72" s="37">
        <v>0</v>
      </c>
      <c r="K72" s="37">
        <v>0</v>
      </c>
      <c r="L72" s="37">
        <v>0</v>
      </c>
      <c r="M72" s="37">
        <v>0</v>
      </c>
      <c r="N72" s="35">
        <f>SUM(B72:M72)</f>
        <v>0</v>
      </c>
    </row>
    <row r="73" spans="1:14" ht="24.75" customHeight="1">
      <c r="A73" s="36" t="s">
        <v>61</v>
      </c>
      <c r="B73" s="37">
        <v>0</v>
      </c>
      <c r="C73" s="37">
        <v>0</v>
      </c>
      <c r="D73" s="37">
        <v>0</v>
      </c>
      <c r="E73" s="37">
        <v>0</v>
      </c>
      <c r="F73" s="37">
        <v>0</v>
      </c>
      <c r="G73" s="37">
        <v>0</v>
      </c>
      <c r="H73" s="37">
        <v>0</v>
      </c>
      <c r="I73" s="37">
        <v>0</v>
      </c>
      <c r="J73" s="37">
        <v>0</v>
      </c>
      <c r="K73" s="37">
        <v>0</v>
      </c>
      <c r="L73" s="37">
        <v>0</v>
      </c>
      <c r="M73" s="37">
        <v>0</v>
      </c>
      <c r="N73" s="35">
        <f>SUM(B73:M73)</f>
        <v>0</v>
      </c>
    </row>
    <row r="74" spans="1:14" ht="24.75" customHeight="1">
      <c r="A74" s="36" t="s">
        <v>62</v>
      </c>
      <c r="B74" s="37">
        <v>0</v>
      </c>
      <c r="C74" s="37">
        <v>0</v>
      </c>
      <c r="D74" s="37">
        <v>0</v>
      </c>
      <c r="E74" s="37">
        <v>0</v>
      </c>
      <c r="F74" s="37">
        <v>0</v>
      </c>
      <c r="G74" s="37">
        <v>0</v>
      </c>
      <c r="H74" s="37">
        <v>0</v>
      </c>
      <c r="I74" s="37">
        <v>0</v>
      </c>
      <c r="J74" s="37">
        <v>0</v>
      </c>
      <c r="K74" s="37">
        <v>0</v>
      </c>
      <c r="L74" s="37">
        <v>0</v>
      </c>
      <c r="M74" s="37">
        <v>0</v>
      </c>
      <c r="N74" s="35">
        <f>SUM(B74:M74)</f>
        <v>0</v>
      </c>
    </row>
    <row r="75" spans="1:14" ht="24.75" customHeight="1">
      <c r="A75" s="36" t="s">
        <v>63</v>
      </c>
      <c r="B75" s="37">
        <v>0</v>
      </c>
      <c r="C75" s="37">
        <v>0</v>
      </c>
      <c r="D75" s="37">
        <v>0</v>
      </c>
      <c r="E75" s="37">
        <v>0</v>
      </c>
      <c r="F75" s="37">
        <v>0</v>
      </c>
      <c r="G75" s="37">
        <v>0</v>
      </c>
      <c r="H75" s="37">
        <v>0</v>
      </c>
      <c r="I75" s="37">
        <v>0</v>
      </c>
      <c r="J75" s="37">
        <v>0</v>
      </c>
      <c r="K75" s="37">
        <v>0</v>
      </c>
      <c r="L75" s="37">
        <v>0</v>
      </c>
      <c r="M75" s="37">
        <v>0</v>
      </c>
      <c r="N75" s="35">
        <f>SUM(B75:M75)</f>
        <v>0</v>
      </c>
    </row>
    <row r="76" spans="1:14" ht="24.75" customHeight="1">
      <c r="A76" s="36" t="s">
        <v>64</v>
      </c>
      <c r="B76" s="37">
        <v>0</v>
      </c>
      <c r="C76" s="37">
        <v>0</v>
      </c>
      <c r="D76" s="37">
        <v>0</v>
      </c>
      <c r="E76" s="37">
        <v>0</v>
      </c>
      <c r="F76" s="37">
        <v>0</v>
      </c>
      <c r="G76" s="37">
        <v>0</v>
      </c>
      <c r="H76" s="37">
        <v>0</v>
      </c>
      <c r="I76" s="37">
        <v>0</v>
      </c>
      <c r="J76" s="37">
        <v>0</v>
      </c>
      <c r="K76" s="37">
        <v>0</v>
      </c>
      <c r="L76" s="37">
        <v>0</v>
      </c>
      <c r="M76" s="37">
        <v>0</v>
      </c>
      <c r="N76" s="39">
        <f>SUM(B76:M76)</f>
        <v>0</v>
      </c>
    </row>
    <row r="77" spans="1:14" ht="22.5" customHeight="1">
      <c r="A77" s="43" t="s">
        <v>104</v>
      </c>
      <c r="B77" s="44">
        <f>SUM(B72:B76)</f>
        <v>0</v>
      </c>
      <c r="C77" s="44">
        <f t="shared" ref="C77:N77" si="12">SUM(C72:C76)</f>
        <v>0</v>
      </c>
      <c r="D77" s="44">
        <f t="shared" si="12"/>
        <v>0</v>
      </c>
      <c r="E77" s="44">
        <f t="shared" si="12"/>
        <v>0</v>
      </c>
      <c r="F77" s="44">
        <f t="shared" si="12"/>
        <v>0</v>
      </c>
      <c r="G77" s="44">
        <f t="shared" si="12"/>
        <v>0</v>
      </c>
      <c r="H77" s="44">
        <f t="shared" si="12"/>
        <v>0</v>
      </c>
      <c r="I77" s="44">
        <f t="shared" si="12"/>
        <v>0</v>
      </c>
      <c r="J77" s="44">
        <f t="shared" si="12"/>
        <v>0</v>
      </c>
      <c r="K77" s="44">
        <f t="shared" si="12"/>
        <v>0</v>
      </c>
      <c r="L77" s="44">
        <f t="shared" si="12"/>
        <v>0</v>
      </c>
      <c r="M77" s="44">
        <f t="shared" si="12"/>
        <v>0</v>
      </c>
      <c r="N77" s="45">
        <f t="shared" si="12"/>
        <v>0</v>
      </c>
    </row>
    <row r="78" spans="1:14" ht="15">
      <c r="A78" s="113" t="s">
        <v>65</v>
      </c>
      <c r="B78" s="40"/>
      <c r="C78" s="41"/>
      <c r="D78" s="41"/>
      <c r="E78" s="41"/>
      <c r="F78" s="41"/>
      <c r="G78" s="41"/>
      <c r="H78" s="41"/>
      <c r="I78" s="41"/>
      <c r="J78" s="41"/>
      <c r="K78" s="41"/>
      <c r="L78" s="41"/>
      <c r="M78" s="41"/>
      <c r="N78" s="53"/>
    </row>
    <row r="79" spans="1:14" ht="21" customHeight="1">
      <c r="A79" s="36" t="s">
        <v>60</v>
      </c>
      <c r="B79" s="37">
        <v>0</v>
      </c>
      <c r="C79" s="37">
        <v>0</v>
      </c>
      <c r="D79" s="37">
        <v>0</v>
      </c>
      <c r="E79" s="37">
        <v>0</v>
      </c>
      <c r="F79" s="37">
        <v>0</v>
      </c>
      <c r="G79" s="37">
        <v>0</v>
      </c>
      <c r="H79" s="37">
        <v>0</v>
      </c>
      <c r="I79" s="37">
        <v>0</v>
      </c>
      <c r="J79" s="37">
        <v>0</v>
      </c>
      <c r="K79" s="37">
        <v>0</v>
      </c>
      <c r="L79" s="37">
        <v>0</v>
      </c>
      <c r="M79" s="37">
        <v>0</v>
      </c>
      <c r="N79" s="35">
        <f>SUM(B79:M79)</f>
        <v>0</v>
      </c>
    </row>
    <row r="80" spans="1:14" ht="21" customHeight="1">
      <c r="A80" s="36" t="s">
        <v>61</v>
      </c>
      <c r="B80" s="37">
        <v>0</v>
      </c>
      <c r="C80" s="37">
        <v>0</v>
      </c>
      <c r="D80" s="37">
        <v>0</v>
      </c>
      <c r="E80" s="37">
        <v>0</v>
      </c>
      <c r="F80" s="37">
        <v>0</v>
      </c>
      <c r="G80" s="37">
        <v>0</v>
      </c>
      <c r="H80" s="37">
        <v>0</v>
      </c>
      <c r="I80" s="37">
        <v>0</v>
      </c>
      <c r="J80" s="37">
        <v>0</v>
      </c>
      <c r="K80" s="37">
        <v>0</v>
      </c>
      <c r="L80" s="37">
        <v>0</v>
      </c>
      <c r="M80" s="37">
        <v>0</v>
      </c>
      <c r="N80" s="35">
        <f>SUM(B80:M80)</f>
        <v>0</v>
      </c>
    </row>
    <row r="81" spans="1:14" ht="21" customHeight="1">
      <c r="A81" s="36" t="s">
        <v>62</v>
      </c>
      <c r="B81" s="37">
        <v>0</v>
      </c>
      <c r="C81" s="37">
        <v>0</v>
      </c>
      <c r="D81" s="37">
        <v>0</v>
      </c>
      <c r="E81" s="37">
        <v>0</v>
      </c>
      <c r="F81" s="37">
        <v>0</v>
      </c>
      <c r="G81" s="37">
        <v>0</v>
      </c>
      <c r="H81" s="37">
        <v>0</v>
      </c>
      <c r="I81" s="37">
        <v>0</v>
      </c>
      <c r="J81" s="37">
        <v>0</v>
      </c>
      <c r="K81" s="37">
        <v>0</v>
      </c>
      <c r="L81" s="37">
        <v>0</v>
      </c>
      <c r="M81" s="37">
        <v>0</v>
      </c>
      <c r="N81" s="35">
        <f>SUM(B81:M81)</f>
        <v>0</v>
      </c>
    </row>
    <row r="82" spans="1:14" ht="25.5" customHeight="1">
      <c r="A82" s="36" t="s">
        <v>63</v>
      </c>
      <c r="B82" s="37">
        <v>0</v>
      </c>
      <c r="C82" s="37">
        <v>0</v>
      </c>
      <c r="D82" s="37">
        <v>0</v>
      </c>
      <c r="E82" s="37">
        <v>0</v>
      </c>
      <c r="F82" s="37">
        <v>0</v>
      </c>
      <c r="G82" s="37">
        <v>0</v>
      </c>
      <c r="H82" s="37">
        <v>0</v>
      </c>
      <c r="I82" s="37">
        <v>0</v>
      </c>
      <c r="J82" s="37">
        <v>0</v>
      </c>
      <c r="K82" s="37">
        <v>0</v>
      </c>
      <c r="L82" s="37">
        <v>0</v>
      </c>
      <c r="M82" s="37">
        <v>0</v>
      </c>
      <c r="N82" s="35">
        <f>SUM(B82:M82)</f>
        <v>0</v>
      </c>
    </row>
    <row r="83" spans="1:14" ht="21" customHeight="1">
      <c r="A83" s="36" t="s">
        <v>64</v>
      </c>
      <c r="B83" s="37">
        <v>0</v>
      </c>
      <c r="C83" s="37">
        <v>0</v>
      </c>
      <c r="D83" s="37">
        <v>0</v>
      </c>
      <c r="E83" s="37">
        <v>0</v>
      </c>
      <c r="F83" s="37">
        <v>0</v>
      </c>
      <c r="G83" s="37">
        <v>0</v>
      </c>
      <c r="H83" s="37">
        <v>0</v>
      </c>
      <c r="I83" s="37">
        <v>0</v>
      </c>
      <c r="J83" s="37">
        <v>0</v>
      </c>
      <c r="K83" s="37">
        <v>0</v>
      </c>
      <c r="L83" s="37">
        <v>0</v>
      </c>
      <c r="M83" s="37">
        <v>0</v>
      </c>
      <c r="N83" s="39">
        <f>SUM(B83:M83)</f>
        <v>0</v>
      </c>
    </row>
    <row r="84" spans="1:14" ht="18.75" customHeight="1">
      <c r="A84" s="43" t="s">
        <v>105</v>
      </c>
      <c r="B84" s="44">
        <f>SUM(B79:B83)</f>
        <v>0</v>
      </c>
      <c r="C84" s="44">
        <f t="shared" ref="C84:N84" si="13">SUM(C79:C83)</f>
        <v>0</v>
      </c>
      <c r="D84" s="44">
        <f t="shared" si="13"/>
        <v>0</v>
      </c>
      <c r="E84" s="44">
        <f t="shared" si="13"/>
        <v>0</v>
      </c>
      <c r="F84" s="44">
        <f t="shared" si="13"/>
        <v>0</v>
      </c>
      <c r="G84" s="44">
        <f t="shared" si="13"/>
        <v>0</v>
      </c>
      <c r="H84" s="44">
        <f t="shared" si="13"/>
        <v>0</v>
      </c>
      <c r="I84" s="44">
        <f t="shared" si="13"/>
        <v>0</v>
      </c>
      <c r="J84" s="44">
        <f t="shared" si="13"/>
        <v>0</v>
      </c>
      <c r="K84" s="44">
        <f t="shared" si="13"/>
        <v>0</v>
      </c>
      <c r="L84" s="44">
        <f t="shared" si="13"/>
        <v>0</v>
      </c>
      <c r="M84" s="44">
        <f t="shared" si="13"/>
        <v>0</v>
      </c>
      <c r="N84" s="45">
        <f t="shared" si="13"/>
        <v>0</v>
      </c>
    </row>
    <row r="85" spans="1:14" ht="24" customHeight="1">
      <c r="A85" s="36" t="s">
        <v>66</v>
      </c>
      <c r="B85" s="55"/>
      <c r="C85" s="55"/>
      <c r="D85" s="55"/>
      <c r="E85" s="55"/>
      <c r="F85" s="55"/>
      <c r="G85" s="55"/>
      <c r="H85" s="55"/>
      <c r="I85" s="55"/>
      <c r="J85" s="55"/>
      <c r="K85" s="55"/>
      <c r="L85" s="55"/>
      <c r="M85" s="55"/>
      <c r="N85" s="35">
        <f>SUM(B85:M85)</f>
        <v>0</v>
      </c>
    </row>
    <row r="86" spans="1:14" ht="27" customHeight="1">
      <c r="A86" s="43" t="s">
        <v>67</v>
      </c>
      <c r="B86" s="44">
        <f t="shared" ref="B86:N86" si="14">B77+B84</f>
        <v>0</v>
      </c>
      <c r="C86" s="44">
        <f t="shared" si="14"/>
        <v>0</v>
      </c>
      <c r="D86" s="44">
        <f t="shared" si="14"/>
        <v>0</v>
      </c>
      <c r="E86" s="44">
        <f t="shared" si="14"/>
        <v>0</v>
      </c>
      <c r="F86" s="44">
        <f t="shared" si="14"/>
        <v>0</v>
      </c>
      <c r="G86" s="44">
        <f t="shared" si="14"/>
        <v>0</v>
      </c>
      <c r="H86" s="44">
        <f t="shared" si="14"/>
        <v>0</v>
      </c>
      <c r="I86" s="44">
        <f t="shared" si="14"/>
        <v>0</v>
      </c>
      <c r="J86" s="44">
        <f t="shared" si="14"/>
        <v>0</v>
      </c>
      <c r="K86" s="44">
        <f t="shared" si="14"/>
        <v>0</v>
      </c>
      <c r="L86" s="44">
        <f t="shared" si="14"/>
        <v>0</v>
      </c>
      <c r="M86" s="44">
        <f t="shared" si="14"/>
        <v>0</v>
      </c>
      <c r="N86" s="45">
        <f t="shared" si="14"/>
        <v>0</v>
      </c>
    </row>
    <row r="87" spans="1:14" ht="15.75" thickBot="1">
      <c r="A87" s="112" t="s">
        <v>68</v>
      </c>
      <c r="B87" s="63"/>
      <c r="C87" s="63"/>
      <c r="D87" s="63"/>
      <c r="E87" s="63"/>
      <c r="F87" s="63"/>
      <c r="G87" s="63"/>
      <c r="H87" s="63"/>
      <c r="I87" s="63"/>
      <c r="J87" s="63"/>
      <c r="K87" s="63"/>
      <c r="L87" s="63"/>
      <c r="M87" s="63"/>
      <c r="N87" s="67"/>
    </row>
    <row r="88" spans="1:14" ht="18.75" customHeight="1">
      <c r="A88" s="36" t="s">
        <v>69</v>
      </c>
      <c r="B88" s="37">
        <v>0</v>
      </c>
      <c r="C88" s="37">
        <v>0</v>
      </c>
      <c r="D88" s="37">
        <v>0</v>
      </c>
      <c r="E88" s="37">
        <v>0</v>
      </c>
      <c r="F88" s="37">
        <v>0</v>
      </c>
      <c r="G88" s="37">
        <v>0</v>
      </c>
      <c r="H88" s="37">
        <v>0</v>
      </c>
      <c r="I88" s="37">
        <v>0</v>
      </c>
      <c r="J88" s="37">
        <v>0</v>
      </c>
      <c r="K88" s="37">
        <v>0</v>
      </c>
      <c r="L88" s="37">
        <v>0</v>
      </c>
      <c r="M88" s="37">
        <v>0</v>
      </c>
      <c r="N88" s="35">
        <f t="shared" ref="N88:N95" si="15">SUM(B88:M88)</f>
        <v>0</v>
      </c>
    </row>
    <row r="89" spans="1:14" ht="18.75" customHeight="1">
      <c r="A89" s="36" t="s">
        <v>70</v>
      </c>
      <c r="B89" s="37">
        <v>0</v>
      </c>
      <c r="C89" s="37">
        <v>0</v>
      </c>
      <c r="D89" s="37">
        <v>0</v>
      </c>
      <c r="E89" s="37">
        <v>0</v>
      </c>
      <c r="F89" s="37">
        <v>0</v>
      </c>
      <c r="G89" s="37">
        <v>0</v>
      </c>
      <c r="H89" s="37">
        <v>0</v>
      </c>
      <c r="I89" s="37">
        <v>0</v>
      </c>
      <c r="J89" s="37">
        <v>0</v>
      </c>
      <c r="K89" s="37">
        <v>0</v>
      </c>
      <c r="L89" s="37">
        <v>0</v>
      </c>
      <c r="M89" s="37">
        <v>0</v>
      </c>
      <c r="N89" s="35">
        <f t="shared" si="15"/>
        <v>0</v>
      </c>
    </row>
    <row r="90" spans="1:14" ht="24.75" customHeight="1">
      <c r="A90" s="36" t="s">
        <v>71</v>
      </c>
      <c r="B90" s="37">
        <v>0</v>
      </c>
      <c r="C90" s="37">
        <v>0</v>
      </c>
      <c r="D90" s="37">
        <v>0</v>
      </c>
      <c r="E90" s="37">
        <v>0</v>
      </c>
      <c r="F90" s="37">
        <v>0</v>
      </c>
      <c r="G90" s="37">
        <v>0</v>
      </c>
      <c r="H90" s="37">
        <v>0</v>
      </c>
      <c r="I90" s="37">
        <v>0</v>
      </c>
      <c r="J90" s="37">
        <v>0</v>
      </c>
      <c r="K90" s="37">
        <v>0</v>
      </c>
      <c r="L90" s="37">
        <v>0</v>
      </c>
      <c r="M90" s="37">
        <v>0</v>
      </c>
      <c r="N90" s="35">
        <f t="shared" si="15"/>
        <v>0</v>
      </c>
    </row>
    <row r="91" spans="1:14" ht="18.75" customHeight="1">
      <c r="A91" s="36" t="s">
        <v>72</v>
      </c>
      <c r="B91" s="37">
        <v>0</v>
      </c>
      <c r="C91" s="37">
        <v>0</v>
      </c>
      <c r="D91" s="37">
        <v>0</v>
      </c>
      <c r="E91" s="37">
        <v>0</v>
      </c>
      <c r="F91" s="37">
        <v>0</v>
      </c>
      <c r="G91" s="37">
        <v>0</v>
      </c>
      <c r="H91" s="37">
        <v>0</v>
      </c>
      <c r="I91" s="37">
        <v>0</v>
      </c>
      <c r="J91" s="37">
        <v>0</v>
      </c>
      <c r="K91" s="37">
        <v>0</v>
      </c>
      <c r="L91" s="37">
        <v>0</v>
      </c>
      <c r="M91" s="37">
        <v>0</v>
      </c>
      <c r="N91" s="35">
        <f t="shared" si="15"/>
        <v>0</v>
      </c>
    </row>
    <row r="92" spans="1:14" ht="18.75" customHeight="1">
      <c r="A92" s="36" t="s">
        <v>73</v>
      </c>
      <c r="B92" s="37">
        <v>0</v>
      </c>
      <c r="C92" s="37">
        <v>0</v>
      </c>
      <c r="D92" s="37">
        <v>0</v>
      </c>
      <c r="E92" s="37">
        <v>0</v>
      </c>
      <c r="F92" s="37">
        <v>0</v>
      </c>
      <c r="G92" s="37">
        <v>0</v>
      </c>
      <c r="H92" s="37">
        <v>0</v>
      </c>
      <c r="I92" s="37">
        <v>0</v>
      </c>
      <c r="J92" s="37">
        <v>0</v>
      </c>
      <c r="K92" s="37">
        <v>0</v>
      </c>
      <c r="L92" s="37">
        <v>0</v>
      </c>
      <c r="M92" s="37">
        <v>0</v>
      </c>
      <c r="N92" s="35">
        <f t="shared" si="15"/>
        <v>0</v>
      </c>
    </row>
    <row r="93" spans="1:14" ht="18.75" customHeight="1">
      <c r="A93" s="36" t="s">
        <v>74</v>
      </c>
      <c r="B93" s="37">
        <v>0</v>
      </c>
      <c r="C93" s="37">
        <v>0</v>
      </c>
      <c r="D93" s="37">
        <v>0</v>
      </c>
      <c r="E93" s="37">
        <v>0</v>
      </c>
      <c r="F93" s="37">
        <v>0</v>
      </c>
      <c r="G93" s="37">
        <v>0</v>
      </c>
      <c r="H93" s="37">
        <v>0</v>
      </c>
      <c r="I93" s="37">
        <v>0</v>
      </c>
      <c r="J93" s="37">
        <v>0</v>
      </c>
      <c r="K93" s="37">
        <v>0</v>
      </c>
      <c r="L93" s="37">
        <v>0</v>
      </c>
      <c r="M93" s="37">
        <v>0</v>
      </c>
      <c r="N93" s="35">
        <f t="shared" si="15"/>
        <v>0</v>
      </c>
    </row>
    <row r="94" spans="1:14" ht="18.75" customHeight="1">
      <c r="A94" s="36" t="s">
        <v>75</v>
      </c>
      <c r="B94" s="37">
        <v>0</v>
      </c>
      <c r="C94" s="37">
        <v>0</v>
      </c>
      <c r="D94" s="37">
        <v>0</v>
      </c>
      <c r="E94" s="37">
        <v>0</v>
      </c>
      <c r="F94" s="37">
        <v>0</v>
      </c>
      <c r="G94" s="37">
        <v>0</v>
      </c>
      <c r="H94" s="37">
        <v>0</v>
      </c>
      <c r="I94" s="37">
        <v>0</v>
      </c>
      <c r="J94" s="37">
        <v>0</v>
      </c>
      <c r="K94" s="37">
        <v>0</v>
      </c>
      <c r="L94" s="37">
        <v>0</v>
      </c>
      <c r="M94" s="37">
        <v>0</v>
      </c>
      <c r="N94" s="35">
        <f t="shared" si="15"/>
        <v>0</v>
      </c>
    </row>
    <row r="95" spans="1:14" ht="24.75" customHeight="1">
      <c r="A95" s="36" t="s">
        <v>76</v>
      </c>
      <c r="B95" s="37">
        <v>0</v>
      </c>
      <c r="C95" s="37">
        <v>0</v>
      </c>
      <c r="D95" s="37">
        <v>0</v>
      </c>
      <c r="E95" s="37">
        <v>0</v>
      </c>
      <c r="F95" s="37">
        <v>0</v>
      </c>
      <c r="G95" s="37">
        <v>0</v>
      </c>
      <c r="H95" s="37">
        <v>0</v>
      </c>
      <c r="I95" s="37">
        <v>0</v>
      </c>
      <c r="J95" s="37">
        <v>0</v>
      </c>
      <c r="K95" s="37">
        <v>0</v>
      </c>
      <c r="L95" s="37">
        <v>0</v>
      </c>
      <c r="M95" s="37">
        <v>0</v>
      </c>
      <c r="N95" s="35">
        <f t="shared" si="15"/>
        <v>0</v>
      </c>
    </row>
    <row r="96" spans="1:14" ht="18.75" customHeight="1">
      <c r="A96" s="36" t="s">
        <v>29</v>
      </c>
      <c r="B96" s="37">
        <v>0</v>
      </c>
      <c r="C96" s="37">
        <v>0</v>
      </c>
      <c r="D96" s="37">
        <v>0</v>
      </c>
      <c r="E96" s="37">
        <v>0</v>
      </c>
      <c r="F96" s="37">
        <v>0</v>
      </c>
      <c r="G96" s="37">
        <v>0</v>
      </c>
      <c r="H96" s="37">
        <v>0</v>
      </c>
      <c r="I96" s="37">
        <v>0</v>
      </c>
      <c r="J96" s="37">
        <v>0</v>
      </c>
      <c r="K96" s="37">
        <v>0</v>
      </c>
      <c r="L96" s="37">
        <v>0</v>
      </c>
      <c r="M96" s="37">
        <v>0</v>
      </c>
      <c r="N96" s="39">
        <f>SUM(B96:M96)</f>
        <v>0</v>
      </c>
    </row>
    <row r="97" spans="1:14" ht="18.75" customHeight="1">
      <c r="A97" s="63" t="s">
        <v>77</v>
      </c>
      <c r="B97" s="44">
        <f>SUM(B88:B96)</f>
        <v>0</v>
      </c>
      <c r="C97" s="44">
        <f t="shared" ref="C97:N97" si="16">SUM(C88:C96)</f>
        <v>0</v>
      </c>
      <c r="D97" s="44">
        <f t="shared" si="16"/>
        <v>0</v>
      </c>
      <c r="E97" s="44">
        <f t="shared" si="16"/>
        <v>0</v>
      </c>
      <c r="F97" s="44">
        <f t="shared" si="16"/>
        <v>0</v>
      </c>
      <c r="G97" s="44">
        <f t="shared" si="16"/>
        <v>0</v>
      </c>
      <c r="H97" s="44">
        <f t="shared" si="16"/>
        <v>0</v>
      </c>
      <c r="I97" s="44">
        <f t="shared" si="16"/>
        <v>0</v>
      </c>
      <c r="J97" s="44">
        <f t="shared" si="16"/>
        <v>0</v>
      </c>
      <c r="K97" s="44">
        <f t="shared" si="16"/>
        <v>0</v>
      </c>
      <c r="L97" s="44">
        <f t="shared" si="16"/>
        <v>0</v>
      </c>
      <c r="M97" s="44">
        <f t="shared" si="16"/>
        <v>0</v>
      </c>
      <c r="N97" s="45">
        <f t="shared" si="16"/>
        <v>0</v>
      </c>
    </row>
    <row r="98" spans="1:14" ht="15.75" thickBot="1">
      <c r="A98" s="112" t="s">
        <v>78</v>
      </c>
      <c r="B98" s="63"/>
      <c r="C98" s="63"/>
      <c r="D98" s="63"/>
      <c r="E98" s="63"/>
      <c r="F98" s="63"/>
      <c r="G98" s="63"/>
      <c r="H98" s="63"/>
      <c r="I98" s="63"/>
      <c r="J98" s="63"/>
      <c r="K98" s="63"/>
      <c r="L98" s="63"/>
      <c r="M98" s="63"/>
      <c r="N98" s="67"/>
    </row>
    <row r="99" spans="1:14" ht="18.75" customHeight="1">
      <c r="A99" s="36" t="s">
        <v>94</v>
      </c>
      <c r="B99" s="37">
        <v>0</v>
      </c>
      <c r="C99" s="37">
        <v>0</v>
      </c>
      <c r="D99" s="37">
        <v>0</v>
      </c>
      <c r="E99" s="37">
        <v>0</v>
      </c>
      <c r="F99" s="37">
        <v>0</v>
      </c>
      <c r="G99" s="37">
        <v>0</v>
      </c>
      <c r="H99" s="37">
        <v>0</v>
      </c>
      <c r="I99" s="37">
        <v>0</v>
      </c>
      <c r="J99" s="37">
        <v>0</v>
      </c>
      <c r="K99" s="37">
        <v>0</v>
      </c>
      <c r="L99" s="37">
        <v>0</v>
      </c>
      <c r="M99" s="37">
        <v>0</v>
      </c>
      <c r="N99" s="35">
        <f t="shared" ref="N99:N101" si="17">SUM(B99:M99)</f>
        <v>0</v>
      </c>
    </row>
    <row r="100" spans="1:14" ht="18.75" customHeight="1">
      <c r="A100" s="36" t="s">
        <v>110</v>
      </c>
      <c r="B100" s="37">
        <v>0</v>
      </c>
      <c r="C100" s="37">
        <v>0</v>
      </c>
      <c r="D100" s="37">
        <v>0</v>
      </c>
      <c r="E100" s="37">
        <v>0</v>
      </c>
      <c r="F100" s="37">
        <v>0</v>
      </c>
      <c r="G100" s="37">
        <v>0</v>
      </c>
      <c r="H100" s="37">
        <v>0</v>
      </c>
      <c r="I100" s="37">
        <v>0</v>
      </c>
      <c r="J100" s="37">
        <v>0</v>
      </c>
      <c r="K100" s="37">
        <v>0</v>
      </c>
      <c r="L100" s="37">
        <v>0</v>
      </c>
      <c r="M100" s="37">
        <v>0</v>
      </c>
      <c r="N100" s="35">
        <f t="shared" si="17"/>
        <v>0</v>
      </c>
    </row>
    <row r="101" spans="1:14" ht="24.75" customHeight="1">
      <c r="A101" s="36" t="s">
        <v>29</v>
      </c>
      <c r="B101" s="37">
        <v>0</v>
      </c>
      <c r="C101" s="37">
        <v>0</v>
      </c>
      <c r="D101" s="37">
        <v>0</v>
      </c>
      <c r="E101" s="37">
        <v>0</v>
      </c>
      <c r="F101" s="37">
        <v>0</v>
      </c>
      <c r="G101" s="37">
        <v>0</v>
      </c>
      <c r="H101" s="37">
        <v>0</v>
      </c>
      <c r="I101" s="37">
        <v>0</v>
      </c>
      <c r="J101" s="37">
        <v>0</v>
      </c>
      <c r="K101" s="37">
        <v>0</v>
      </c>
      <c r="L101" s="37">
        <v>0</v>
      </c>
      <c r="M101" s="37">
        <v>0</v>
      </c>
      <c r="N101" s="35">
        <f t="shared" si="17"/>
        <v>0</v>
      </c>
    </row>
    <row r="102" spans="1:14" ht="19.5" customHeight="1">
      <c r="A102" s="63" t="s">
        <v>79</v>
      </c>
      <c r="B102" s="44">
        <f t="shared" ref="B102:N102" si="18">SUM(B99:B101)</f>
        <v>0</v>
      </c>
      <c r="C102" s="44">
        <f t="shared" si="18"/>
        <v>0</v>
      </c>
      <c r="D102" s="44">
        <f t="shared" si="18"/>
        <v>0</v>
      </c>
      <c r="E102" s="44">
        <f t="shared" si="18"/>
        <v>0</v>
      </c>
      <c r="F102" s="44">
        <f t="shared" si="18"/>
        <v>0</v>
      </c>
      <c r="G102" s="44">
        <f t="shared" si="18"/>
        <v>0</v>
      </c>
      <c r="H102" s="44">
        <f t="shared" si="18"/>
        <v>0</v>
      </c>
      <c r="I102" s="44">
        <f t="shared" si="18"/>
        <v>0</v>
      </c>
      <c r="J102" s="44">
        <f t="shared" si="18"/>
        <v>0</v>
      </c>
      <c r="K102" s="44">
        <f t="shared" si="18"/>
        <v>0</v>
      </c>
      <c r="L102" s="44">
        <f t="shared" si="18"/>
        <v>0</v>
      </c>
      <c r="M102" s="44">
        <f t="shared" si="18"/>
        <v>0</v>
      </c>
      <c r="N102" s="45">
        <f t="shared" si="18"/>
        <v>0</v>
      </c>
    </row>
    <row r="103" spans="1:14" ht="18" customHeight="1" thickBot="1">
      <c r="A103" s="112" t="s">
        <v>92</v>
      </c>
      <c r="B103" s="58"/>
      <c r="C103" s="58"/>
      <c r="D103" s="58"/>
      <c r="E103" s="58"/>
      <c r="F103" s="58"/>
      <c r="G103" s="58"/>
      <c r="H103" s="58"/>
      <c r="I103" s="58"/>
      <c r="J103" s="58"/>
      <c r="K103" s="58"/>
      <c r="L103" s="58"/>
      <c r="M103" s="58"/>
      <c r="N103" s="58"/>
    </row>
    <row r="104" spans="1:14" ht="18.75" customHeight="1">
      <c r="A104" s="36" t="s">
        <v>93</v>
      </c>
      <c r="B104" s="37">
        <v>0</v>
      </c>
      <c r="C104" s="37">
        <v>0</v>
      </c>
      <c r="D104" s="37">
        <v>0</v>
      </c>
      <c r="E104" s="37">
        <v>0</v>
      </c>
      <c r="F104" s="37">
        <v>0</v>
      </c>
      <c r="G104" s="37">
        <v>0</v>
      </c>
      <c r="H104" s="37">
        <v>0</v>
      </c>
      <c r="I104" s="37">
        <v>0</v>
      </c>
      <c r="J104" s="37">
        <v>0</v>
      </c>
      <c r="K104" s="37">
        <v>0</v>
      </c>
      <c r="L104" s="37">
        <v>0</v>
      </c>
      <c r="M104" s="37">
        <v>0</v>
      </c>
      <c r="N104" s="35">
        <f t="shared" ref="N104:N109" si="19">SUM(B104:M104)</f>
        <v>0</v>
      </c>
    </row>
    <row r="105" spans="1:14" ht="18.75" customHeight="1">
      <c r="A105" s="36" t="s">
        <v>96</v>
      </c>
      <c r="B105" s="37">
        <v>0</v>
      </c>
      <c r="C105" s="37">
        <v>0</v>
      </c>
      <c r="D105" s="37">
        <v>0</v>
      </c>
      <c r="E105" s="37">
        <v>0</v>
      </c>
      <c r="F105" s="37">
        <v>0</v>
      </c>
      <c r="G105" s="37">
        <v>0</v>
      </c>
      <c r="H105" s="37">
        <v>0</v>
      </c>
      <c r="I105" s="37">
        <v>0</v>
      </c>
      <c r="J105" s="37">
        <v>0</v>
      </c>
      <c r="K105" s="37">
        <v>0</v>
      </c>
      <c r="L105" s="37">
        <v>0</v>
      </c>
      <c r="M105" s="37">
        <v>0</v>
      </c>
      <c r="N105" s="35">
        <f t="shared" si="19"/>
        <v>0</v>
      </c>
    </row>
    <row r="106" spans="1:14" ht="24.75" customHeight="1">
      <c r="A106" s="36" t="s">
        <v>97</v>
      </c>
      <c r="B106" s="37">
        <v>0</v>
      </c>
      <c r="C106" s="37">
        <v>0</v>
      </c>
      <c r="D106" s="37">
        <v>0</v>
      </c>
      <c r="E106" s="37">
        <v>0</v>
      </c>
      <c r="F106" s="37">
        <v>0</v>
      </c>
      <c r="G106" s="37">
        <v>0</v>
      </c>
      <c r="H106" s="37">
        <v>0</v>
      </c>
      <c r="I106" s="37">
        <v>0</v>
      </c>
      <c r="J106" s="37">
        <v>0</v>
      </c>
      <c r="K106" s="37">
        <v>0</v>
      </c>
      <c r="L106" s="37">
        <v>0</v>
      </c>
      <c r="M106" s="37">
        <v>0</v>
      </c>
      <c r="N106" s="35">
        <f t="shared" si="19"/>
        <v>0</v>
      </c>
    </row>
    <row r="107" spans="1:14" ht="18.75" customHeight="1">
      <c r="A107" s="36" t="s">
        <v>98</v>
      </c>
      <c r="B107" s="37">
        <v>0</v>
      </c>
      <c r="C107" s="37">
        <v>0</v>
      </c>
      <c r="D107" s="37">
        <v>0</v>
      </c>
      <c r="E107" s="37">
        <v>0</v>
      </c>
      <c r="F107" s="37">
        <v>0</v>
      </c>
      <c r="G107" s="37">
        <v>0</v>
      </c>
      <c r="H107" s="37">
        <v>0</v>
      </c>
      <c r="I107" s="37">
        <v>0</v>
      </c>
      <c r="J107" s="37">
        <v>0</v>
      </c>
      <c r="K107" s="37">
        <v>0</v>
      </c>
      <c r="L107" s="37">
        <v>0</v>
      </c>
      <c r="M107" s="37">
        <v>0</v>
      </c>
      <c r="N107" s="35">
        <f t="shared" si="19"/>
        <v>0</v>
      </c>
    </row>
    <row r="108" spans="1:14" ht="18.75" customHeight="1">
      <c r="A108" s="36" t="s">
        <v>95</v>
      </c>
      <c r="B108" s="37">
        <v>0</v>
      </c>
      <c r="C108" s="37">
        <v>0</v>
      </c>
      <c r="D108" s="37">
        <v>0</v>
      </c>
      <c r="E108" s="37">
        <v>0</v>
      </c>
      <c r="F108" s="37">
        <v>0</v>
      </c>
      <c r="G108" s="37">
        <v>0</v>
      </c>
      <c r="H108" s="37">
        <v>0</v>
      </c>
      <c r="I108" s="37">
        <v>0</v>
      </c>
      <c r="J108" s="37">
        <v>0</v>
      </c>
      <c r="K108" s="37">
        <v>0</v>
      </c>
      <c r="L108" s="37">
        <v>0</v>
      </c>
      <c r="M108" s="37">
        <v>0</v>
      </c>
      <c r="N108" s="35">
        <f t="shared" si="19"/>
        <v>0</v>
      </c>
    </row>
    <row r="109" spans="1:14" ht="18.75" customHeight="1">
      <c r="A109" s="36" t="s">
        <v>99</v>
      </c>
      <c r="B109" s="37">
        <v>0</v>
      </c>
      <c r="C109" s="37">
        <v>0</v>
      </c>
      <c r="D109" s="37">
        <v>0</v>
      </c>
      <c r="E109" s="37">
        <v>0</v>
      </c>
      <c r="F109" s="37">
        <v>0</v>
      </c>
      <c r="G109" s="37">
        <v>0</v>
      </c>
      <c r="H109" s="37">
        <v>0</v>
      </c>
      <c r="I109" s="37">
        <v>0</v>
      </c>
      <c r="J109" s="37">
        <v>0</v>
      </c>
      <c r="K109" s="37">
        <v>0</v>
      </c>
      <c r="L109" s="37">
        <v>0</v>
      </c>
      <c r="M109" s="37">
        <v>0</v>
      </c>
      <c r="N109" s="39">
        <f t="shared" si="19"/>
        <v>0</v>
      </c>
    </row>
    <row r="110" spans="1:14" ht="18.75" customHeight="1">
      <c r="A110" s="63" t="s">
        <v>109</v>
      </c>
      <c r="B110" s="44">
        <f>SUM(B104:B109)</f>
        <v>0</v>
      </c>
      <c r="C110" s="44">
        <f t="shared" ref="C110:N110" si="20">SUM(C104:C109)</f>
        <v>0</v>
      </c>
      <c r="D110" s="44">
        <f t="shared" si="20"/>
        <v>0</v>
      </c>
      <c r="E110" s="44">
        <f t="shared" si="20"/>
        <v>0</v>
      </c>
      <c r="F110" s="44">
        <f t="shared" si="20"/>
        <v>0</v>
      </c>
      <c r="G110" s="44">
        <f t="shared" si="20"/>
        <v>0</v>
      </c>
      <c r="H110" s="44">
        <f t="shared" si="20"/>
        <v>0</v>
      </c>
      <c r="I110" s="44">
        <f t="shared" si="20"/>
        <v>0</v>
      </c>
      <c r="J110" s="44">
        <f t="shared" si="20"/>
        <v>0</v>
      </c>
      <c r="K110" s="44">
        <f t="shared" si="20"/>
        <v>0</v>
      </c>
      <c r="L110" s="44">
        <f t="shared" si="20"/>
        <v>0</v>
      </c>
      <c r="M110" s="44">
        <f t="shared" si="20"/>
        <v>0</v>
      </c>
      <c r="N110" s="45">
        <f t="shared" si="20"/>
        <v>0</v>
      </c>
    </row>
    <row r="111" spans="1:14" s="8" customFormat="1" ht="23.25" customHeight="1" thickBot="1">
      <c r="A111" s="46" t="s">
        <v>106</v>
      </c>
      <c r="B111" s="68">
        <f t="shared" ref="B111:N111" si="21">B31+B40+B46+B57+B64+B69+B86+B97+B102+B110</f>
        <v>0</v>
      </c>
      <c r="C111" s="68">
        <f t="shared" si="21"/>
        <v>0</v>
      </c>
      <c r="D111" s="68">
        <f t="shared" si="21"/>
        <v>0</v>
      </c>
      <c r="E111" s="68">
        <f t="shared" si="21"/>
        <v>0</v>
      </c>
      <c r="F111" s="68">
        <f t="shared" si="21"/>
        <v>0</v>
      </c>
      <c r="G111" s="68">
        <f t="shared" si="21"/>
        <v>0</v>
      </c>
      <c r="H111" s="68">
        <f t="shared" si="21"/>
        <v>0</v>
      </c>
      <c r="I111" s="68">
        <f t="shared" si="21"/>
        <v>0</v>
      </c>
      <c r="J111" s="68">
        <f t="shared" si="21"/>
        <v>0</v>
      </c>
      <c r="K111" s="68">
        <f t="shared" si="21"/>
        <v>0</v>
      </c>
      <c r="L111" s="68">
        <f t="shared" si="21"/>
        <v>0</v>
      </c>
      <c r="M111" s="68">
        <f t="shared" si="21"/>
        <v>0</v>
      </c>
      <c r="N111" s="69">
        <f t="shared" si="21"/>
        <v>0</v>
      </c>
    </row>
    <row r="112" spans="1:14" s="8" customFormat="1" ht="35.25" customHeight="1">
      <c r="A112" s="49" t="s">
        <v>130</v>
      </c>
      <c r="B112" s="50">
        <f t="shared" ref="B112:M112" si="22">B26-B111</f>
        <v>0</v>
      </c>
      <c r="C112" s="50">
        <f t="shared" si="22"/>
        <v>0</v>
      </c>
      <c r="D112" s="50">
        <f t="shared" si="22"/>
        <v>0</v>
      </c>
      <c r="E112" s="50">
        <f t="shared" si="22"/>
        <v>0</v>
      </c>
      <c r="F112" s="50">
        <f t="shared" si="22"/>
        <v>0</v>
      </c>
      <c r="G112" s="50">
        <f t="shared" si="22"/>
        <v>0</v>
      </c>
      <c r="H112" s="50">
        <f t="shared" si="22"/>
        <v>0</v>
      </c>
      <c r="I112" s="50">
        <f t="shared" si="22"/>
        <v>0</v>
      </c>
      <c r="J112" s="50">
        <f t="shared" si="22"/>
        <v>0</v>
      </c>
      <c r="K112" s="50">
        <f t="shared" si="22"/>
        <v>0</v>
      </c>
      <c r="L112" s="50">
        <f t="shared" si="22"/>
        <v>0</v>
      </c>
      <c r="M112" s="50">
        <f t="shared" si="22"/>
        <v>0</v>
      </c>
      <c r="N112" s="62"/>
    </row>
    <row r="113" spans="1:14" s="8" customFormat="1" ht="23.25" customHeight="1" thickBot="1">
      <c r="A113" s="51" t="s">
        <v>131</v>
      </c>
      <c r="B113" s="52">
        <f t="shared" ref="B113:M113" si="23">B112+B14</f>
        <v>0</v>
      </c>
      <c r="C113" s="52">
        <f t="shared" si="23"/>
        <v>0</v>
      </c>
      <c r="D113" s="52">
        <f t="shared" si="23"/>
        <v>0</v>
      </c>
      <c r="E113" s="52">
        <f t="shared" si="23"/>
        <v>0</v>
      </c>
      <c r="F113" s="52">
        <f t="shared" si="23"/>
        <v>0</v>
      </c>
      <c r="G113" s="52">
        <f t="shared" si="23"/>
        <v>0</v>
      </c>
      <c r="H113" s="52">
        <f t="shared" si="23"/>
        <v>0</v>
      </c>
      <c r="I113" s="52">
        <f t="shared" si="23"/>
        <v>0</v>
      </c>
      <c r="J113" s="52">
        <f t="shared" si="23"/>
        <v>0</v>
      </c>
      <c r="K113" s="52">
        <f t="shared" si="23"/>
        <v>0</v>
      </c>
      <c r="L113" s="52">
        <f t="shared" si="23"/>
        <v>0</v>
      </c>
      <c r="M113" s="52">
        <f t="shared" si="23"/>
        <v>0</v>
      </c>
      <c r="N113" s="62"/>
    </row>
    <row r="114" spans="1:14" ht="13.5" thickTop="1">
      <c r="A114" s="84" t="s">
        <v>12</v>
      </c>
      <c r="B114" s="85"/>
      <c r="C114" s="85"/>
      <c r="D114" s="85"/>
      <c r="E114" s="85"/>
      <c r="F114" s="85"/>
      <c r="G114" s="85"/>
      <c r="H114" s="85"/>
      <c r="I114" s="85"/>
      <c r="J114" s="85"/>
      <c r="K114" s="85"/>
      <c r="L114" s="85"/>
      <c r="M114" s="85"/>
      <c r="N114" s="25"/>
    </row>
    <row r="115" spans="1:14" ht="12.75" customHeight="1">
      <c r="A115" s="86" t="s">
        <v>13</v>
      </c>
      <c r="B115" s="87"/>
      <c r="C115" s="87"/>
      <c r="D115" s="87"/>
      <c r="E115" s="87"/>
      <c r="F115" s="87"/>
      <c r="G115" s="87"/>
      <c r="H115" s="87"/>
      <c r="I115" s="87"/>
      <c r="J115" s="87"/>
      <c r="K115" s="87"/>
      <c r="L115" s="87"/>
      <c r="M115" s="87"/>
      <c r="N115" s="25"/>
    </row>
    <row r="116" spans="1:14" ht="12.75" customHeight="1">
      <c r="A116" s="86" t="s">
        <v>127</v>
      </c>
      <c r="B116" s="86"/>
      <c r="C116" s="86"/>
      <c r="D116" s="86"/>
      <c r="E116" s="86"/>
      <c r="F116" s="86"/>
      <c r="G116" s="86"/>
      <c r="H116" s="86"/>
      <c r="I116" s="86"/>
      <c r="J116" s="86"/>
      <c r="K116" s="86"/>
      <c r="L116" s="86"/>
      <c r="M116" s="86"/>
      <c r="N116" s="25"/>
    </row>
    <row r="117" spans="1:14" ht="12.75" customHeight="1">
      <c r="A117" s="86" t="s">
        <v>128</v>
      </c>
      <c r="B117" s="86"/>
      <c r="C117" s="86"/>
      <c r="D117" s="86"/>
      <c r="E117" s="86"/>
      <c r="F117" s="86"/>
      <c r="G117" s="86"/>
      <c r="H117" s="86"/>
      <c r="I117" s="86"/>
      <c r="J117" s="86"/>
      <c r="K117" s="86"/>
      <c r="L117" s="86"/>
      <c r="M117" s="86"/>
      <c r="N117" s="25"/>
    </row>
    <row r="118" spans="1:14">
      <c r="A118" s="26" t="s">
        <v>142</v>
      </c>
      <c r="B118" s="83"/>
      <c r="C118" s="83"/>
      <c r="D118" s="83"/>
      <c r="E118" s="83"/>
      <c r="F118" s="83"/>
      <c r="G118" s="83"/>
      <c r="H118" s="83"/>
      <c r="I118" s="83"/>
      <c r="J118" s="83"/>
      <c r="K118" s="83"/>
      <c r="L118" s="83"/>
      <c r="M118" s="83"/>
      <c r="N118" s="25"/>
    </row>
    <row r="119" spans="1:14">
      <c r="A119" s="91" t="s">
        <v>143</v>
      </c>
      <c r="B119" s="109"/>
      <c r="C119" s="109"/>
      <c r="D119" s="109"/>
      <c r="E119" s="109"/>
      <c r="F119" s="109"/>
      <c r="G119" s="109"/>
      <c r="H119" s="109"/>
      <c r="I119" s="109"/>
      <c r="J119" s="109"/>
      <c r="K119" s="109"/>
      <c r="L119" s="109"/>
      <c r="M119" s="109"/>
      <c r="N119" s="25"/>
    </row>
    <row r="120" spans="1:14">
      <c r="A120" s="91" t="s">
        <v>144</v>
      </c>
      <c r="B120" s="109"/>
      <c r="C120" s="109"/>
      <c r="D120" s="109"/>
      <c r="E120" s="109"/>
      <c r="F120" s="109"/>
      <c r="G120" s="109"/>
      <c r="H120" s="109"/>
      <c r="I120" s="109"/>
      <c r="J120" s="109"/>
      <c r="K120" s="109"/>
      <c r="L120" s="109"/>
      <c r="M120" s="109"/>
      <c r="N120" s="25"/>
    </row>
    <row r="121" spans="1:14">
      <c r="A121" s="91" t="s">
        <v>141</v>
      </c>
    </row>
  </sheetData>
  <phoneticPr fontId="7" type="noConversion"/>
  <dataValidations count="2">
    <dataValidation type="list" allowBlank="1" showInputMessage="1" showErrorMessage="1" prompt="What changes are you expecting in your expenses" sqref="B10">
      <formula1>$Z$12:$Z$132</formula1>
    </dataValidation>
    <dataValidation type="list" allowBlank="1" showInputMessage="1" showErrorMessage="1" prompt="What changes are you expecting in your revenues" sqref="B9">
      <formula1>$Z$12:$Z$132</formula1>
    </dataValidation>
  </dataValidations>
  <pageMargins left="0.39" right="0.39" top="0.47" bottom="0.62" header="0.21" footer="0.28999999999999998"/>
  <pageSetup paperSize="9" orientation="landscape" r:id="rId1"/>
  <headerFooter alignWithMargins="0">
    <evenHeader>&amp;C&amp;"arial,Regular"&amp;9 UNCLASSIFIED</evenHeader>
    <evenFooter>&amp;C&amp;"arial,Regular"&amp;9 UNCLASSIFIED</evenFooter>
    <firstHeader>&amp;C&amp;"arial,Regular"&amp;9 UNCLASSIFIED</firstHeader>
    <firstFooter>&amp;C&amp;"arial,Regular"&amp;9 UNCLASSIFIED</firstFooter>
  </headerFooter>
  <ignoredErrors>
    <ignoredError sqref="B25:M25 B31 C31:M31 B40 C40:N40 B46 C46:N46 B57 C57:N57 B64 C64:M64 B77:N77 B84:N84 B69:N69 B97:N97 B102:N102 B110:N110" unlockedFormula="1"/>
  </ignoredErrors>
  <drawing r:id="rId2"/>
  <legacyDrawing r:id="rId3"/>
</worksheet>
</file>

<file path=xl/worksheets/sheet3.xml><?xml version="1.0" encoding="utf-8"?>
<worksheet xmlns="http://schemas.openxmlformats.org/spreadsheetml/2006/main" xmlns:r="http://schemas.openxmlformats.org/officeDocument/2006/relationships">
  <dimension ref="A1:Z58"/>
  <sheetViews>
    <sheetView workbookViewId="0"/>
  </sheetViews>
  <sheetFormatPr defaultRowHeight="12.75"/>
  <cols>
    <col min="1" max="1" width="24.28515625" customWidth="1"/>
    <col min="12" max="12" width="10" customWidth="1"/>
    <col min="13" max="13" width="9.42578125" customWidth="1"/>
    <col min="16" max="16" width="26.5703125" customWidth="1"/>
    <col min="19" max="19" width="60" customWidth="1"/>
  </cols>
  <sheetData>
    <row r="1" spans="1:26" s="8" customFormat="1" ht="23.25" customHeight="1" thickBot="1">
      <c r="A1" s="74" t="s">
        <v>139</v>
      </c>
      <c r="Q1" s="10"/>
      <c r="Z1" s="9"/>
    </row>
    <row r="2" spans="1:26" ht="18.75" thickTop="1" thickBot="1">
      <c r="A2" s="23" t="s">
        <v>112</v>
      </c>
    </row>
    <row r="3" spans="1:26" ht="13.5" thickTop="1">
      <c r="A3" s="26" t="s">
        <v>134</v>
      </c>
      <c r="B3" s="8"/>
    </row>
    <row r="4" spans="1:26">
      <c r="A4" s="25" t="s">
        <v>138</v>
      </c>
      <c r="B4" s="8"/>
    </row>
    <row r="5" spans="1:26">
      <c r="A5" t="s">
        <v>126</v>
      </c>
    </row>
    <row r="6" spans="1:26">
      <c r="A6" s="25" t="s">
        <v>133</v>
      </c>
      <c r="B6" s="8"/>
    </row>
    <row r="7" spans="1:26">
      <c r="A7" s="25" t="s">
        <v>132</v>
      </c>
      <c r="B7" s="8"/>
    </row>
    <row r="8" spans="1:26">
      <c r="A8" s="72" t="s">
        <v>137</v>
      </c>
      <c r="B8" s="8"/>
    </row>
    <row r="9" spans="1:26" ht="18" thickBot="1">
      <c r="A9" s="24" t="s">
        <v>14</v>
      </c>
      <c r="B9" s="7"/>
    </row>
    <row r="10" spans="1:26" ht="13.5" thickTop="1">
      <c r="A10" t="s">
        <v>15</v>
      </c>
      <c r="B10">
        <v>0</v>
      </c>
    </row>
    <row r="11" spans="1:26">
      <c r="A11" t="s">
        <v>16</v>
      </c>
      <c r="B11">
        <v>0</v>
      </c>
    </row>
    <row r="12" spans="1:26" s="8" customFormat="1" ht="23.25" customHeight="1" thickBot="1">
      <c r="A12" s="29" t="s">
        <v>129</v>
      </c>
      <c r="B12" s="29" t="str">
        <f>'Detailed Est Cashflow '!B13</f>
        <v>Month one</v>
      </c>
      <c r="C12" s="29" t="str">
        <f>'Detailed Est Cashflow '!C13</f>
        <v>Month two</v>
      </c>
      <c r="D12" s="29" t="str">
        <f>'Detailed Est Cashflow '!D13</f>
        <v>Month three</v>
      </c>
      <c r="E12" s="29" t="str">
        <f>'Detailed Est Cashflow '!E13</f>
        <v>Month four</v>
      </c>
      <c r="F12" s="29" t="str">
        <f>'Detailed Est Cashflow '!F13</f>
        <v>Month five</v>
      </c>
      <c r="G12" s="29" t="str">
        <f>'Detailed Est Cashflow '!G13</f>
        <v>Month six</v>
      </c>
      <c r="H12" s="29" t="str">
        <f>'Detailed Est Cashflow '!H13</f>
        <v>Month seven</v>
      </c>
      <c r="I12" s="29" t="str">
        <f>'Detailed Est Cashflow '!I13</f>
        <v>Month eight</v>
      </c>
      <c r="J12" s="29" t="str">
        <f>'Detailed Est Cashflow '!J13</f>
        <v>Month nine</v>
      </c>
      <c r="K12" s="29" t="str">
        <f>'Detailed Est Cashflow '!K13</f>
        <v>Month ten</v>
      </c>
      <c r="L12" s="29" t="str">
        <f>'Detailed Est Cashflow '!L13</f>
        <v>Month eleven</v>
      </c>
      <c r="M12" s="29" t="str">
        <f>'Detailed Est Cashflow '!M13</f>
        <v>Month twelve</v>
      </c>
      <c r="N12" s="30" t="s">
        <v>17</v>
      </c>
      <c r="U12" s="73"/>
      <c r="V12" s="73"/>
      <c r="Z12" s="9"/>
    </row>
    <row r="13" spans="1:26" s="8" customFormat="1" ht="23.25" customHeight="1" thickTop="1">
      <c r="A13" s="31" t="s">
        <v>18</v>
      </c>
      <c r="B13" s="32">
        <f>'Detailed Est Cashflow '!B14</f>
        <v>0</v>
      </c>
      <c r="C13" s="32">
        <f>'Detailed Est Cashflow '!C14</f>
        <v>0</v>
      </c>
      <c r="D13" s="32">
        <f>'Detailed Est Cashflow '!D14</f>
        <v>0</v>
      </c>
      <c r="E13" s="32">
        <f>'Detailed Est Cashflow '!E14</f>
        <v>0</v>
      </c>
      <c r="F13" s="32">
        <f>'Detailed Est Cashflow '!F14</f>
        <v>0</v>
      </c>
      <c r="G13" s="32">
        <f>'Detailed Est Cashflow '!G14</f>
        <v>0</v>
      </c>
      <c r="H13" s="32">
        <f>'Detailed Est Cashflow '!H14</f>
        <v>0</v>
      </c>
      <c r="I13" s="32">
        <f>'Detailed Est Cashflow '!I14</f>
        <v>0</v>
      </c>
      <c r="J13" s="32">
        <f>'Detailed Est Cashflow '!J14</f>
        <v>0</v>
      </c>
      <c r="K13" s="32">
        <f>'Detailed Est Cashflow '!K14</f>
        <v>0</v>
      </c>
      <c r="L13" s="32">
        <f>'Detailed Est Cashflow '!L14</f>
        <v>0</v>
      </c>
      <c r="M13" s="32">
        <f>'Detailed Est Cashflow '!M14</f>
        <v>0</v>
      </c>
      <c r="N13" s="28"/>
      <c r="Z13" s="9"/>
    </row>
    <row r="14" spans="1:26" s="8" customFormat="1" ht="23.25" customHeight="1" thickBot="1">
      <c r="A14" s="71" t="s">
        <v>103</v>
      </c>
      <c r="B14" s="71"/>
      <c r="C14" s="71"/>
      <c r="D14" s="71"/>
      <c r="E14" s="71"/>
      <c r="F14" s="71"/>
      <c r="G14" s="71"/>
      <c r="H14" s="71"/>
      <c r="I14" s="71"/>
      <c r="J14" s="71"/>
      <c r="K14" s="71"/>
      <c r="L14" s="71"/>
      <c r="M14" s="71"/>
      <c r="N14" s="28"/>
      <c r="Z14" s="9"/>
    </row>
    <row r="15" spans="1:26" ht="16.5" thickTop="1" thickBot="1">
      <c r="A15" s="112" t="s">
        <v>84</v>
      </c>
      <c r="B15" s="63"/>
      <c r="C15" s="63"/>
      <c r="D15" s="63"/>
      <c r="E15" s="63"/>
      <c r="F15" s="63"/>
      <c r="G15" s="63"/>
      <c r="H15" s="63"/>
      <c r="I15" s="63"/>
      <c r="J15" s="63"/>
      <c r="K15" s="63"/>
      <c r="L15" s="63"/>
      <c r="M15" s="63"/>
      <c r="N15" s="76"/>
    </row>
    <row r="16" spans="1:26" s="8" customFormat="1" ht="23.25" customHeight="1">
      <c r="A16" s="33" t="s">
        <v>19</v>
      </c>
      <c r="B16" s="34">
        <f>'Detailed Est Cashflow '!B16</f>
        <v>0</v>
      </c>
      <c r="C16" s="34">
        <f>'Detailed Est Cashflow '!C16</f>
        <v>0</v>
      </c>
      <c r="D16" s="34">
        <f>'Detailed Est Cashflow '!D16</f>
        <v>0</v>
      </c>
      <c r="E16" s="34">
        <f>'Detailed Est Cashflow '!E16</f>
        <v>0</v>
      </c>
      <c r="F16" s="34">
        <f>'Detailed Est Cashflow '!F16</f>
        <v>0</v>
      </c>
      <c r="G16" s="34">
        <f>'Detailed Est Cashflow '!G16</f>
        <v>0</v>
      </c>
      <c r="H16" s="34">
        <f>'Detailed Est Cashflow '!H16</f>
        <v>0</v>
      </c>
      <c r="I16" s="34">
        <f>'Detailed Est Cashflow '!I16</f>
        <v>0</v>
      </c>
      <c r="J16" s="34">
        <f>'Detailed Est Cashflow '!J16</f>
        <v>0</v>
      </c>
      <c r="K16" s="34">
        <f>'Detailed Est Cashflow '!K16</f>
        <v>0</v>
      </c>
      <c r="L16" s="34">
        <f>'Detailed Est Cashflow '!L16</f>
        <v>0</v>
      </c>
      <c r="M16" s="34">
        <f>'Detailed Est Cashflow '!M16</f>
        <v>0</v>
      </c>
      <c r="N16" s="77">
        <f>'Detailed Est Cashflow '!N16</f>
        <v>0</v>
      </c>
      <c r="Z16" s="9"/>
    </row>
    <row r="17" spans="1:26" s="8" customFormat="1" ht="23.25" customHeight="1">
      <c r="A17" s="36" t="s">
        <v>20</v>
      </c>
      <c r="B17" s="34">
        <f>'Detailed Est Cashflow '!B17</f>
        <v>0</v>
      </c>
      <c r="C17" s="34">
        <f>'Detailed Est Cashflow '!C17</f>
        <v>0</v>
      </c>
      <c r="D17" s="34">
        <f>'Detailed Est Cashflow '!D17</f>
        <v>0</v>
      </c>
      <c r="E17" s="34">
        <f>'Detailed Est Cashflow '!E17</f>
        <v>0</v>
      </c>
      <c r="F17" s="34">
        <f>'Detailed Est Cashflow '!F17</f>
        <v>0</v>
      </c>
      <c r="G17" s="34">
        <f>'Detailed Est Cashflow '!G17</f>
        <v>0</v>
      </c>
      <c r="H17" s="34">
        <f>'Detailed Est Cashflow '!H17</f>
        <v>0</v>
      </c>
      <c r="I17" s="34">
        <f>'Detailed Est Cashflow '!I17</f>
        <v>0</v>
      </c>
      <c r="J17" s="34">
        <f>'Detailed Est Cashflow '!J17</f>
        <v>0</v>
      </c>
      <c r="K17" s="34">
        <f>'Detailed Est Cashflow '!K17</f>
        <v>0</v>
      </c>
      <c r="L17" s="34">
        <f>'Detailed Est Cashflow '!L17</f>
        <v>0</v>
      </c>
      <c r="M17" s="34">
        <f>'Detailed Est Cashflow '!M17</f>
        <v>0</v>
      </c>
      <c r="N17" s="77">
        <f>'Detailed Est Cashflow '!N17</f>
        <v>0</v>
      </c>
      <c r="Z17" s="9"/>
    </row>
    <row r="18" spans="1:26" s="8" customFormat="1" ht="23.25" customHeight="1">
      <c r="A18" s="36" t="s">
        <v>21</v>
      </c>
      <c r="B18" s="34">
        <f>'Detailed Est Cashflow '!B18</f>
        <v>0</v>
      </c>
      <c r="C18" s="34">
        <f>'Detailed Est Cashflow '!C18</f>
        <v>0</v>
      </c>
      <c r="D18" s="34">
        <f>'Detailed Est Cashflow '!D18</f>
        <v>0</v>
      </c>
      <c r="E18" s="34">
        <f>'Detailed Est Cashflow '!E18</f>
        <v>0</v>
      </c>
      <c r="F18" s="34">
        <f>'Detailed Est Cashflow '!F18</f>
        <v>0</v>
      </c>
      <c r="G18" s="34">
        <f>'Detailed Est Cashflow '!G18</f>
        <v>0</v>
      </c>
      <c r="H18" s="34">
        <f>'Detailed Est Cashflow '!H18</f>
        <v>0</v>
      </c>
      <c r="I18" s="34">
        <f>'Detailed Est Cashflow '!I18</f>
        <v>0</v>
      </c>
      <c r="J18" s="34">
        <f>'Detailed Est Cashflow '!J18</f>
        <v>0</v>
      </c>
      <c r="K18" s="34">
        <f>'Detailed Est Cashflow '!K18</f>
        <v>0</v>
      </c>
      <c r="L18" s="34">
        <f>'Detailed Est Cashflow '!L18</f>
        <v>0</v>
      </c>
      <c r="M18" s="34">
        <f>'Detailed Est Cashflow '!M18</f>
        <v>0</v>
      </c>
      <c r="N18" s="77">
        <f>'Detailed Est Cashflow '!N18</f>
        <v>0</v>
      </c>
      <c r="Z18" s="9"/>
    </row>
    <row r="19" spans="1:26">
      <c r="A19" s="43" t="s">
        <v>85</v>
      </c>
      <c r="B19" s="78">
        <f>'Detailed Est Cashflow '!B19</f>
        <v>0</v>
      </c>
      <c r="C19" s="78">
        <f>'Detailed Est Cashflow '!C19</f>
        <v>0</v>
      </c>
      <c r="D19" s="78">
        <f>'Detailed Est Cashflow '!D19</f>
        <v>0</v>
      </c>
      <c r="E19" s="78">
        <f>'Detailed Est Cashflow '!E19</f>
        <v>0</v>
      </c>
      <c r="F19" s="78">
        <f>'Detailed Est Cashflow '!F19</f>
        <v>0</v>
      </c>
      <c r="G19" s="78">
        <f>'Detailed Est Cashflow '!G19</f>
        <v>0</v>
      </c>
      <c r="H19" s="78">
        <f>'Detailed Est Cashflow '!H19</f>
        <v>0</v>
      </c>
      <c r="I19" s="78">
        <f>'Detailed Est Cashflow '!I19</f>
        <v>0</v>
      </c>
      <c r="J19" s="78">
        <f>'Detailed Est Cashflow '!J19</f>
        <v>0</v>
      </c>
      <c r="K19" s="78">
        <f>'Detailed Est Cashflow '!K19</f>
        <v>0</v>
      </c>
      <c r="L19" s="78">
        <f>'Detailed Est Cashflow '!L19</f>
        <v>0</v>
      </c>
      <c r="M19" s="78">
        <f>'Detailed Est Cashflow '!M19</f>
        <v>0</v>
      </c>
      <c r="N19" s="45">
        <f>'Detailed Est Cashflow '!N19</f>
        <v>0</v>
      </c>
    </row>
    <row r="20" spans="1:26" ht="15.75" thickBot="1">
      <c r="A20" s="112" t="s">
        <v>86</v>
      </c>
      <c r="B20" s="63"/>
      <c r="C20" s="63"/>
      <c r="D20" s="63"/>
      <c r="E20" s="63"/>
      <c r="F20" s="63"/>
      <c r="G20" s="63"/>
      <c r="H20" s="63"/>
      <c r="I20" s="63"/>
      <c r="J20" s="63"/>
      <c r="K20" s="63"/>
      <c r="L20" s="63"/>
      <c r="M20" s="63"/>
      <c r="N20" s="64"/>
    </row>
    <row r="21" spans="1:26" s="8" customFormat="1" ht="23.25" customHeight="1">
      <c r="A21" s="42" t="s">
        <v>87</v>
      </c>
      <c r="B21" s="40">
        <f>'Detailed Est Cashflow '!B21</f>
        <v>0</v>
      </c>
      <c r="C21" s="40">
        <f>'Detailed Est Cashflow '!C21</f>
        <v>0</v>
      </c>
      <c r="D21" s="40">
        <f>'Detailed Est Cashflow '!D21</f>
        <v>0</v>
      </c>
      <c r="E21" s="40">
        <f>'Detailed Est Cashflow '!E21</f>
        <v>0</v>
      </c>
      <c r="F21" s="40">
        <f>'Detailed Est Cashflow '!F21</f>
        <v>0</v>
      </c>
      <c r="G21" s="40">
        <f>'Detailed Est Cashflow '!G21</f>
        <v>0</v>
      </c>
      <c r="H21" s="40">
        <f>'Detailed Est Cashflow '!H21</f>
        <v>0</v>
      </c>
      <c r="I21" s="40">
        <f>'Detailed Est Cashflow '!I21</f>
        <v>0</v>
      </c>
      <c r="J21" s="40">
        <f>'Detailed Est Cashflow '!J21</f>
        <v>0</v>
      </c>
      <c r="K21" s="40">
        <f>'Detailed Est Cashflow '!K21</f>
        <v>0</v>
      </c>
      <c r="L21" s="40">
        <f>'Detailed Est Cashflow '!L21</f>
        <v>0</v>
      </c>
      <c r="M21" s="40">
        <f>'Detailed Est Cashflow '!M21</f>
        <v>0</v>
      </c>
      <c r="N21" s="75">
        <f>'Detailed Est Cashflow '!N21</f>
        <v>0</v>
      </c>
      <c r="Z21" s="9"/>
    </row>
    <row r="22" spans="1:26" s="8" customFormat="1" ht="23.25" customHeight="1">
      <c r="A22" s="36" t="s">
        <v>88</v>
      </c>
      <c r="B22" s="40">
        <f>'Detailed Est Cashflow '!B22</f>
        <v>0</v>
      </c>
      <c r="C22" s="40">
        <f>'Detailed Est Cashflow '!C22</f>
        <v>0</v>
      </c>
      <c r="D22" s="40">
        <f>'Detailed Est Cashflow '!D22</f>
        <v>0</v>
      </c>
      <c r="E22" s="40">
        <f>'Detailed Est Cashflow '!E22</f>
        <v>0</v>
      </c>
      <c r="F22" s="40">
        <f>'Detailed Est Cashflow '!F22</f>
        <v>0</v>
      </c>
      <c r="G22" s="40">
        <f>'Detailed Est Cashflow '!G22</f>
        <v>0</v>
      </c>
      <c r="H22" s="40">
        <f>'Detailed Est Cashflow '!H22</f>
        <v>0</v>
      </c>
      <c r="I22" s="40">
        <f>'Detailed Est Cashflow '!I22</f>
        <v>0</v>
      </c>
      <c r="J22" s="40">
        <f>'Detailed Est Cashflow '!J22</f>
        <v>0</v>
      </c>
      <c r="K22" s="40">
        <f>'Detailed Est Cashflow '!K22</f>
        <v>0</v>
      </c>
      <c r="L22" s="40">
        <f>'Detailed Est Cashflow '!L22</f>
        <v>0</v>
      </c>
      <c r="M22" s="40">
        <f>'Detailed Est Cashflow '!M22</f>
        <v>0</v>
      </c>
      <c r="N22" s="75">
        <f>'Detailed Est Cashflow '!N22</f>
        <v>0</v>
      </c>
      <c r="Z22" s="9"/>
    </row>
    <row r="23" spans="1:26" s="8" customFormat="1" ht="23.25" customHeight="1">
      <c r="A23" s="36" t="s">
        <v>89</v>
      </c>
      <c r="B23" s="40">
        <f>'Detailed Est Cashflow '!B23</f>
        <v>0</v>
      </c>
      <c r="C23" s="40">
        <f>'Detailed Est Cashflow '!C23</f>
        <v>0</v>
      </c>
      <c r="D23" s="40">
        <f>'Detailed Est Cashflow '!D23</f>
        <v>0</v>
      </c>
      <c r="E23" s="40">
        <f>'Detailed Est Cashflow '!E23</f>
        <v>0</v>
      </c>
      <c r="F23" s="40">
        <f>'Detailed Est Cashflow '!F23</f>
        <v>0</v>
      </c>
      <c r="G23" s="40">
        <f>'Detailed Est Cashflow '!G23</f>
        <v>0</v>
      </c>
      <c r="H23" s="40">
        <f>'Detailed Est Cashflow '!H23</f>
        <v>0</v>
      </c>
      <c r="I23" s="40">
        <f>'Detailed Est Cashflow '!I23</f>
        <v>0</v>
      </c>
      <c r="J23" s="40">
        <f>'Detailed Est Cashflow '!J23</f>
        <v>0</v>
      </c>
      <c r="K23" s="40">
        <f>'Detailed Est Cashflow '!K23</f>
        <v>0</v>
      </c>
      <c r="L23" s="40">
        <f>'Detailed Est Cashflow '!L23</f>
        <v>0</v>
      </c>
      <c r="M23" s="40">
        <f>'Detailed Est Cashflow '!M23</f>
        <v>0</v>
      </c>
      <c r="N23" s="75">
        <f>'Detailed Est Cashflow '!N23</f>
        <v>0</v>
      </c>
      <c r="Z23" s="9"/>
    </row>
    <row r="24" spans="1:26" s="8" customFormat="1" ht="23.25" customHeight="1">
      <c r="A24" s="36" t="s">
        <v>90</v>
      </c>
      <c r="B24" s="40">
        <f>'Detailed Est Cashflow '!B24</f>
        <v>0</v>
      </c>
      <c r="C24" s="40">
        <f>'Detailed Est Cashflow '!C24</f>
        <v>0</v>
      </c>
      <c r="D24" s="40">
        <f>'Detailed Est Cashflow '!D24</f>
        <v>0</v>
      </c>
      <c r="E24" s="40">
        <f>'Detailed Est Cashflow '!E24</f>
        <v>0</v>
      </c>
      <c r="F24" s="40">
        <f>'Detailed Est Cashflow '!F24</f>
        <v>0</v>
      </c>
      <c r="G24" s="40">
        <f>'Detailed Est Cashflow '!G24</f>
        <v>0</v>
      </c>
      <c r="H24" s="40">
        <f>'Detailed Est Cashflow '!H24</f>
        <v>0</v>
      </c>
      <c r="I24" s="40">
        <f>'Detailed Est Cashflow '!I24</f>
        <v>0</v>
      </c>
      <c r="J24" s="40">
        <f>'Detailed Est Cashflow '!J24</f>
        <v>0</v>
      </c>
      <c r="K24" s="40">
        <f>'Detailed Est Cashflow '!K24</f>
        <v>0</v>
      </c>
      <c r="L24" s="40">
        <f>'Detailed Est Cashflow '!L24</f>
        <v>0</v>
      </c>
      <c r="M24" s="40">
        <f>'Detailed Est Cashflow '!M24</f>
        <v>0</v>
      </c>
      <c r="N24" s="75">
        <f>'Detailed Est Cashflow '!N24</f>
        <v>0</v>
      </c>
      <c r="Z24" s="9"/>
    </row>
    <row r="25" spans="1:26" ht="21" customHeight="1">
      <c r="A25" s="43" t="s">
        <v>91</v>
      </c>
      <c r="B25" s="44">
        <f>'Detailed Est Cashflow '!B25</f>
        <v>0</v>
      </c>
      <c r="C25" s="44">
        <f>'Detailed Est Cashflow '!C25</f>
        <v>0</v>
      </c>
      <c r="D25" s="44">
        <f>'Detailed Est Cashflow '!D25</f>
        <v>0</v>
      </c>
      <c r="E25" s="44">
        <f>'Detailed Est Cashflow '!E25</f>
        <v>0</v>
      </c>
      <c r="F25" s="44">
        <f>'Detailed Est Cashflow '!F25</f>
        <v>0</v>
      </c>
      <c r="G25" s="44">
        <f>'Detailed Est Cashflow '!G25</f>
        <v>0</v>
      </c>
      <c r="H25" s="44">
        <f>'Detailed Est Cashflow '!H25</f>
        <v>0</v>
      </c>
      <c r="I25" s="44">
        <f>'Detailed Est Cashflow '!I25</f>
        <v>0</v>
      </c>
      <c r="J25" s="44">
        <f>'Detailed Est Cashflow '!J25</f>
        <v>0</v>
      </c>
      <c r="K25" s="44">
        <f>'Detailed Est Cashflow '!K25</f>
        <v>0</v>
      </c>
      <c r="L25" s="44">
        <f>'Detailed Est Cashflow '!L25</f>
        <v>0</v>
      </c>
      <c r="M25" s="44">
        <f>'Detailed Est Cashflow '!M25</f>
        <v>0</v>
      </c>
      <c r="N25" s="79">
        <f>'Detailed Est Cashflow '!N25</f>
        <v>0</v>
      </c>
    </row>
    <row r="26" spans="1:26" s="8" customFormat="1" ht="23.25" customHeight="1" thickBot="1">
      <c r="A26" s="46" t="s">
        <v>101</v>
      </c>
      <c r="B26" s="68">
        <f>'Detailed Est Cashflow '!B26</f>
        <v>0</v>
      </c>
      <c r="C26" s="68">
        <f>'Detailed Est Cashflow '!C26</f>
        <v>0</v>
      </c>
      <c r="D26" s="68">
        <f>'Detailed Est Cashflow '!D26</f>
        <v>0</v>
      </c>
      <c r="E26" s="68">
        <f>'Detailed Est Cashflow '!E26</f>
        <v>0</v>
      </c>
      <c r="F26" s="68">
        <f>'Detailed Est Cashflow '!F26</f>
        <v>0</v>
      </c>
      <c r="G26" s="68">
        <f>'Detailed Est Cashflow '!G26</f>
        <v>0</v>
      </c>
      <c r="H26" s="68">
        <f>'Detailed Est Cashflow '!H26</f>
        <v>0</v>
      </c>
      <c r="I26" s="68">
        <f>'Detailed Est Cashflow '!I26</f>
        <v>0</v>
      </c>
      <c r="J26" s="68">
        <f>'Detailed Est Cashflow '!J26</f>
        <v>0</v>
      </c>
      <c r="K26" s="68">
        <f>'Detailed Est Cashflow '!K26</f>
        <v>0</v>
      </c>
      <c r="L26" s="68">
        <f>'Detailed Est Cashflow '!L26</f>
        <v>0</v>
      </c>
      <c r="M26" s="68">
        <f>'Detailed Est Cashflow '!M26</f>
        <v>0</v>
      </c>
      <c r="N26" s="68">
        <f>'Detailed Est Cashflow '!N26</f>
        <v>0</v>
      </c>
      <c r="Z26" s="9"/>
    </row>
    <row r="27" spans="1:26" s="8" customFormat="1" ht="23.25" customHeight="1" thickBot="1">
      <c r="A27" s="71" t="s">
        <v>102</v>
      </c>
      <c r="B27" s="71"/>
      <c r="C27" s="71"/>
      <c r="D27" s="71"/>
      <c r="E27" s="71"/>
      <c r="F27" s="71"/>
      <c r="G27" s="71"/>
      <c r="H27" s="71"/>
      <c r="I27" s="71"/>
      <c r="J27" s="71"/>
      <c r="K27" s="71"/>
      <c r="L27" s="71"/>
      <c r="M27" s="71"/>
      <c r="N27" s="71"/>
      <c r="Z27" s="9"/>
    </row>
    <row r="28" spans="1:26" ht="19.5" customHeight="1" thickTop="1">
      <c r="A28" s="36" t="s">
        <v>83</v>
      </c>
      <c r="B28" s="37">
        <f>'Detailed Est Cashflow '!B31</f>
        <v>0</v>
      </c>
      <c r="C28" s="37">
        <f>'Detailed Est Cashflow '!C31</f>
        <v>0</v>
      </c>
      <c r="D28" s="37">
        <f>'Detailed Est Cashflow '!D31</f>
        <v>0</v>
      </c>
      <c r="E28" s="37">
        <f>'Detailed Est Cashflow '!E31</f>
        <v>0</v>
      </c>
      <c r="F28" s="37">
        <f>'Detailed Est Cashflow '!F31</f>
        <v>0</v>
      </c>
      <c r="G28" s="37">
        <f>'Detailed Est Cashflow '!G31</f>
        <v>0</v>
      </c>
      <c r="H28" s="37">
        <f>'Detailed Est Cashflow '!H31</f>
        <v>0</v>
      </c>
      <c r="I28" s="37">
        <f>'Detailed Est Cashflow '!I31</f>
        <v>0</v>
      </c>
      <c r="J28" s="37">
        <f>'Detailed Est Cashflow '!J31</f>
        <v>0</v>
      </c>
      <c r="K28" s="37">
        <f>'Detailed Est Cashflow '!K31</f>
        <v>0</v>
      </c>
      <c r="L28" s="37">
        <f>'Detailed Est Cashflow '!L31</f>
        <v>0</v>
      </c>
      <c r="M28" s="37">
        <f>'Detailed Est Cashflow '!M31</f>
        <v>0</v>
      </c>
      <c r="N28" s="80">
        <f>'Detailed Est Cashflow '!N31</f>
        <v>0</v>
      </c>
      <c r="P28" s="8"/>
      <c r="Q28" s="19"/>
    </row>
    <row r="29" spans="1:26" ht="25.5">
      <c r="A29" s="36" t="s">
        <v>30</v>
      </c>
      <c r="B29" s="37">
        <f>'Detailed Est Cashflow '!B40</f>
        <v>0</v>
      </c>
      <c r="C29" s="37">
        <f>'Detailed Est Cashflow '!C40</f>
        <v>0</v>
      </c>
      <c r="D29" s="37">
        <f>'Detailed Est Cashflow '!D40</f>
        <v>0</v>
      </c>
      <c r="E29" s="37">
        <f>'Detailed Est Cashflow '!E40</f>
        <v>0</v>
      </c>
      <c r="F29" s="37">
        <f>'Detailed Est Cashflow '!F40</f>
        <v>0</v>
      </c>
      <c r="G29" s="37">
        <f>'Detailed Est Cashflow '!G40</f>
        <v>0</v>
      </c>
      <c r="H29" s="37">
        <f>'Detailed Est Cashflow '!H40</f>
        <v>0</v>
      </c>
      <c r="I29" s="37">
        <f>'Detailed Est Cashflow '!I40</f>
        <v>0</v>
      </c>
      <c r="J29" s="37">
        <f>'Detailed Est Cashflow '!J40</f>
        <v>0</v>
      </c>
      <c r="K29" s="37">
        <f>'Detailed Est Cashflow '!K40</f>
        <v>0</v>
      </c>
      <c r="L29" s="37">
        <f>'Detailed Est Cashflow '!L40</f>
        <v>0</v>
      </c>
      <c r="M29" s="37">
        <f>'Detailed Est Cashflow '!M40</f>
        <v>0</v>
      </c>
      <c r="N29" s="80">
        <f>'Detailed Est Cashflow '!N40</f>
        <v>0</v>
      </c>
      <c r="P29" s="8"/>
      <c r="Q29" s="19"/>
    </row>
    <row r="30" spans="1:26" ht="24.75" customHeight="1">
      <c r="A30" s="36" t="s">
        <v>35</v>
      </c>
      <c r="B30" s="37">
        <f>'Detailed Est Cashflow '!B46</f>
        <v>0</v>
      </c>
      <c r="C30" s="37">
        <f>'Detailed Est Cashflow '!C46</f>
        <v>0</v>
      </c>
      <c r="D30" s="37">
        <f>'Detailed Est Cashflow '!D46</f>
        <v>0</v>
      </c>
      <c r="E30" s="37">
        <f>'Detailed Est Cashflow '!E46</f>
        <v>0</v>
      </c>
      <c r="F30" s="37">
        <f>'Detailed Est Cashflow '!F46</f>
        <v>0</v>
      </c>
      <c r="G30" s="37">
        <f>'Detailed Est Cashflow '!G46</f>
        <v>0</v>
      </c>
      <c r="H30" s="37">
        <f>'Detailed Est Cashflow '!H46</f>
        <v>0</v>
      </c>
      <c r="I30" s="37">
        <f>'Detailed Est Cashflow '!I46</f>
        <v>0</v>
      </c>
      <c r="J30" s="37">
        <f>'Detailed Est Cashflow '!J46</f>
        <v>0</v>
      </c>
      <c r="K30" s="37">
        <f>'Detailed Est Cashflow '!K46</f>
        <v>0</v>
      </c>
      <c r="L30" s="37">
        <f>'Detailed Est Cashflow '!L46</f>
        <v>0</v>
      </c>
      <c r="M30" s="37">
        <f>'Detailed Est Cashflow '!M46</f>
        <v>0</v>
      </c>
      <c r="N30" s="80">
        <f>'Detailed Est Cashflow '!N46</f>
        <v>0</v>
      </c>
      <c r="P30" s="8"/>
      <c r="Q30" s="19"/>
    </row>
    <row r="31" spans="1:26" ht="22.5" customHeight="1">
      <c r="A31" s="36" t="s">
        <v>45</v>
      </c>
      <c r="B31" s="37">
        <f>'Detailed Est Cashflow '!B57</f>
        <v>0</v>
      </c>
      <c r="C31" s="37">
        <f>'Detailed Est Cashflow '!C57</f>
        <v>0</v>
      </c>
      <c r="D31" s="37">
        <f>'Detailed Est Cashflow '!D57</f>
        <v>0</v>
      </c>
      <c r="E31" s="37">
        <f>'Detailed Est Cashflow '!E57</f>
        <v>0</v>
      </c>
      <c r="F31" s="37">
        <f>'Detailed Est Cashflow '!F57</f>
        <v>0</v>
      </c>
      <c r="G31" s="37">
        <f>'Detailed Est Cashflow '!G57</f>
        <v>0</v>
      </c>
      <c r="H31" s="37">
        <f>'Detailed Est Cashflow '!H57</f>
        <v>0</v>
      </c>
      <c r="I31" s="37">
        <f>'Detailed Est Cashflow '!I57</f>
        <v>0</v>
      </c>
      <c r="J31" s="37">
        <f>'Detailed Est Cashflow '!J57</f>
        <v>0</v>
      </c>
      <c r="K31" s="37">
        <f>'Detailed Est Cashflow '!K57</f>
        <v>0</v>
      </c>
      <c r="L31" s="37">
        <f>'Detailed Est Cashflow '!L57</f>
        <v>0</v>
      </c>
      <c r="M31" s="37">
        <f>'Detailed Est Cashflow '!M57</f>
        <v>0</v>
      </c>
      <c r="N31" s="80">
        <f>'Detailed Est Cashflow '!N57</f>
        <v>0</v>
      </c>
      <c r="P31" s="8"/>
      <c r="Q31" s="19"/>
    </row>
    <row r="32" spans="1:26" ht="23.25" customHeight="1">
      <c r="A32" s="36" t="s">
        <v>52</v>
      </c>
      <c r="B32" s="37">
        <f>'Detailed Est Cashflow '!B64</f>
        <v>0</v>
      </c>
      <c r="C32" s="37">
        <f>'Detailed Est Cashflow '!C64</f>
        <v>0</v>
      </c>
      <c r="D32" s="37">
        <f>'Detailed Est Cashflow '!D64</f>
        <v>0</v>
      </c>
      <c r="E32" s="37">
        <f>'Detailed Est Cashflow '!E64</f>
        <v>0</v>
      </c>
      <c r="F32" s="37">
        <f>'Detailed Est Cashflow '!F64</f>
        <v>0</v>
      </c>
      <c r="G32" s="37">
        <f>'Detailed Est Cashflow '!G64</f>
        <v>0</v>
      </c>
      <c r="H32" s="37">
        <f>'Detailed Est Cashflow '!H64</f>
        <v>0</v>
      </c>
      <c r="I32" s="37">
        <f>'Detailed Est Cashflow '!I64</f>
        <v>0</v>
      </c>
      <c r="J32" s="37">
        <f>'Detailed Est Cashflow '!J64</f>
        <v>0</v>
      </c>
      <c r="K32" s="37">
        <f>'Detailed Est Cashflow '!K64</f>
        <v>0</v>
      </c>
      <c r="L32" s="37">
        <f>'Detailed Est Cashflow '!L64</f>
        <v>0</v>
      </c>
      <c r="M32" s="37">
        <f>'Detailed Est Cashflow '!M64</f>
        <v>0</v>
      </c>
      <c r="N32" s="80">
        <f>'Detailed Est Cashflow '!N64</f>
        <v>0</v>
      </c>
      <c r="Q32" s="20"/>
    </row>
    <row r="33" spans="1:26" ht="19.5" customHeight="1">
      <c r="A33" s="36" t="s">
        <v>57</v>
      </c>
      <c r="B33" s="37">
        <f>'Detailed Est Cashflow '!B69</f>
        <v>0</v>
      </c>
      <c r="C33" s="37">
        <f>'Detailed Est Cashflow '!C69</f>
        <v>0</v>
      </c>
      <c r="D33" s="37">
        <f>'Detailed Est Cashflow '!D69</f>
        <v>0</v>
      </c>
      <c r="E33" s="37">
        <f>'Detailed Est Cashflow '!E69</f>
        <v>0</v>
      </c>
      <c r="F33" s="37">
        <f>'Detailed Est Cashflow '!F69</f>
        <v>0</v>
      </c>
      <c r="G33" s="37">
        <f>'Detailed Est Cashflow '!G69</f>
        <v>0</v>
      </c>
      <c r="H33" s="37">
        <f>'Detailed Est Cashflow '!H69</f>
        <v>0</v>
      </c>
      <c r="I33" s="37">
        <f>'Detailed Est Cashflow '!I69</f>
        <v>0</v>
      </c>
      <c r="J33" s="37">
        <f>'Detailed Est Cashflow '!J69</f>
        <v>0</v>
      </c>
      <c r="K33" s="37">
        <f>'Detailed Est Cashflow '!K69</f>
        <v>0</v>
      </c>
      <c r="L33" s="37">
        <f>'Detailed Est Cashflow '!L69</f>
        <v>0</v>
      </c>
      <c r="M33" s="37">
        <f>'Detailed Est Cashflow '!M69</f>
        <v>0</v>
      </c>
      <c r="N33" s="80">
        <f>'Detailed Est Cashflow '!N69</f>
        <v>0</v>
      </c>
      <c r="P33" s="8"/>
      <c r="Q33" s="19"/>
    </row>
    <row r="34" spans="1:26" ht="22.5" customHeight="1">
      <c r="A34" s="36" t="s">
        <v>104</v>
      </c>
      <c r="B34" s="37">
        <f>'Detailed Est Cashflow '!B77</f>
        <v>0</v>
      </c>
      <c r="C34" s="37">
        <f>'Detailed Est Cashflow '!C77</f>
        <v>0</v>
      </c>
      <c r="D34" s="37">
        <f>'Detailed Est Cashflow '!D77</f>
        <v>0</v>
      </c>
      <c r="E34" s="37">
        <f>'Detailed Est Cashflow '!E77</f>
        <v>0</v>
      </c>
      <c r="F34" s="37">
        <f>'Detailed Est Cashflow '!F77</f>
        <v>0</v>
      </c>
      <c r="G34" s="37">
        <f>'Detailed Est Cashflow '!G77</f>
        <v>0</v>
      </c>
      <c r="H34" s="37">
        <f>'Detailed Est Cashflow '!H77</f>
        <v>0</v>
      </c>
      <c r="I34" s="37">
        <f>'Detailed Est Cashflow '!I77</f>
        <v>0</v>
      </c>
      <c r="J34" s="37">
        <f>'Detailed Est Cashflow '!J77</f>
        <v>0</v>
      </c>
      <c r="K34" s="37">
        <f>'Detailed Est Cashflow '!K77</f>
        <v>0</v>
      </c>
      <c r="L34" s="37">
        <f>'Detailed Est Cashflow '!L77</f>
        <v>0</v>
      </c>
      <c r="M34" s="37">
        <f>'Detailed Est Cashflow '!M77</f>
        <v>0</v>
      </c>
      <c r="N34" s="80">
        <f>'Detailed Est Cashflow '!N77</f>
        <v>0</v>
      </c>
      <c r="P34" s="8"/>
      <c r="Q34" s="19"/>
    </row>
    <row r="35" spans="1:26" ht="18.75" customHeight="1">
      <c r="A35" s="36" t="s">
        <v>105</v>
      </c>
      <c r="B35" s="37">
        <f>'Detailed Est Cashflow '!B84</f>
        <v>0</v>
      </c>
      <c r="C35" s="37">
        <f>'Detailed Est Cashflow '!C84</f>
        <v>0</v>
      </c>
      <c r="D35" s="37">
        <f>'Detailed Est Cashflow '!D84</f>
        <v>0</v>
      </c>
      <c r="E35" s="37">
        <f>'Detailed Est Cashflow '!E84</f>
        <v>0</v>
      </c>
      <c r="F35" s="37">
        <f>'Detailed Est Cashflow '!F84</f>
        <v>0</v>
      </c>
      <c r="G35" s="37">
        <f>'Detailed Est Cashflow '!G84</f>
        <v>0</v>
      </c>
      <c r="H35" s="37">
        <f>'Detailed Est Cashflow '!H84</f>
        <v>0</v>
      </c>
      <c r="I35" s="37">
        <f>'Detailed Est Cashflow '!I84</f>
        <v>0</v>
      </c>
      <c r="J35" s="37">
        <f>'Detailed Est Cashflow '!J84</f>
        <v>0</v>
      </c>
      <c r="K35" s="37">
        <f>'Detailed Est Cashflow '!K84</f>
        <v>0</v>
      </c>
      <c r="L35" s="37">
        <f>'Detailed Est Cashflow '!L84</f>
        <v>0</v>
      </c>
      <c r="M35" s="37">
        <f>'Detailed Est Cashflow '!M84</f>
        <v>0</v>
      </c>
      <c r="N35" s="80">
        <f>'Detailed Est Cashflow '!N84</f>
        <v>0</v>
      </c>
      <c r="P35" s="17"/>
      <c r="Q35" s="21"/>
    </row>
    <row r="36" spans="1:26" ht="24" customHeight="1">
      <c r="A36" s="36" t="s">
        <v>66</v>
      </c>
      <c r="B36" s="37">
        <f>'Detailed Est Cashflow '!B85</f>
        <v>0</v>
      </c>
      <c r="C36" s="37">
        <f>'Detailed Est Cashflow '!C85</f>
        <v>0</v>
      </c>
      <c r="D36" s="37">
        <f>'Detailed Est Cashflow '!D85</f>
        <v>0</v>
      </c>
      <c r="E36" s="37">
        <f>'Detailed Est Cashflow '!E85</f>
        <v>0</v>
      </c>
      <c r="F36" s="37">
        <f>'Detailed Est Cashflow '!F85</f>
        <v>0</v>
      </c>
      <c r="G36" s="37">
        <f>'Detailed Est Cashflow '!G85</f>
        <v>0</v>
      </c>
      <c r="H36" s="37">
        <f>'Detailed Est Cashflow '!H85</f>
        <v>0</v>
      </c>
      <c r="I36" s="37">
        <f>'Detailed Est Cashflow '!I85</f>
        <v>0</v>
      </c>
      <c r="J36" s="37">
        <f>'Detailed Est Cashflow '!J85</f>
        <v>0</v>
      </c>
      <c r="K36" s="37">
        <f>'Detailed Est Cashflow '!K85</f>
        <v>0</v>
      </c>
      <c r="L36" s="37">
        <f>'Detailed Est Cashflow '!L85</f>
        <v>0</v>
      </c>
      <c r="M36" s="37">
        <f>'Detailed Est Cashflow '!M85</f>
        <v>0</v>
      </c>
      <c r="N36" s="80">
        <f>'Detailed Est Cashflow '!N85</f>
        <v>0</v>
      </c>
      <c r="P36" s="8"/>
      <c r="Q36" s="19"/>
    </row>
    <row r="37" spans="1:26" ht="18.75" customHeight="1">
      <c r="A37" s="36" t="s">
        <v>77</v>
      </c>
      <c r="B37" s="37">
        <f>'Detailed Est Cashflow '!B97</f>
        <v>0</v>
      </c>
      <c r="C37" s="37">
        <f>'Detailed Est Cashflow '!C97</f>
        <v>0</v>
      </c>
      <c r="D37" s="37">
        <f>'Detailed Est Cashflow '!D97</f>
        <v>0</v>
      </c>
      <c r="E37" s="37">
        <f>'Detailed Est Cashflow '!E97</f>
        <v>0</v>
      </c>
      <c r="F37" s="37">
        <f>'Detailed Est Cashflow '!F97</f>
        <v>0</v>
      </c>
      <c r="G37" s="37">
        <f>'Detailed Est Cashflow '!G97</f>
        <v>0</v>
      </c>
      <c r="H37" s="37">
        <f>'Detailed Est Cashflow '!H97</f>
        <v>0</v>
      </c>
      <c r="I37" s="37">
        <f>'Detailed Est Cashflow '!I97</f>
        <v>0</v>
      </c>
      <c r="J37" s="37">
        <f>'Detailed Est Cashflow '!J97</f>
        <v>0</v>
      </c>
      <c r="K37" s="37">
        <f>'Detailed Est Cashflow '!K97</f>
        <v>0</v>
      </c>
      <c r="L37" s="37">
        <f>'Detailed Est Cashflow '!L97</f>
        <v>0</v>
      </c>
      <c r="M37" s="37">
        <f>'Detailed Est Cashflow '!M97</f>
        <v>0</v>
      </c>
      <c r="N37" s="80">
        <f>'Detailed Est Cashflow '!N97</f>
        <v>0</v>
      </c>
      <c r="Q37" s="20"/>
    </row>
    <row r="38" spans="1:26" ht="19.5" customHeight="1">
      <c r="A38" s="36" t="s">
        <v>79</v>
      </c>
      <c r="B38" s="37">
        <f>'Detailed Est Cashflow '!B102</f>
        <v>0</v>
      </c>
      <c r="C38" s="37">
        <f>'Detailed Est Cashflow '!C102</f>
        <v>0</v>
      </c>
      <c r="D38" s="37">
        <f>'Detailed Est Cashflow '!D102</f>
        <v>0</v>
      </c>
      <c r="E38" s="37">
        <f>'Detailed Est Cashflow '!E102</f>
        <v>0</v>
      </c>
      <c r="F38" s="37">
        <f>'Detailed Est Cashflow '!F102</f>
        <v>0</v>
      </c>
      <c r="G38" s="37">
        <f>'Detailed Est Cashflow '!G102</f>
        <v>0</v>
      </c>
      <c r="H38" s="37">
        <f>'Detailed Est Cashflow '!H102</f>
        <v>0</v>
      </c>
      <c r="I38" s="37">
        <f>'Detailed Est Cashflow '!I102</f>
        <v>0</v>
      </c>
      <c r="J38" s="37">
        <f>'Detailed Est Cashflow '!J102</f>
        <v>0</v>
      </c>
      <c r="K38" s="37">
        <f>'Detailed Est Cashflow '!K102</f>
        <v>0</v>
      </c>
      <c r="L38" s="37">
        <f>'Detailed Est Cashflow '!L102</f>
        <v>0</v>
      </c>
      <c r="M38" s="37">
        <f>'Detailed Est Cashflow '!M102</f>
        <v>0</v>
      </c>
      <c r="N38" s="80">
        <f>'Detailed Est Cashflow '!N102</f>
        <v>0</v>
      </c>
      <c r="Q38" s="20"/>
    </row>
    <row r="39" spans="1:26" ht="18" customHeight="1" thickBot="1">
      <c r="A39" s="112" t="s">
        <v>92</v>
      </c>
      <c r="B39" s="58"/>
      <c r="C39" s="58"/>
      <c r="D39" s="58"/>
      <c r="E39" s="58"/>
      <c r="F39" s="58"/>
      <c r="G39" s="58"/>
      <c r="H39" s="58"/>
      <c r="I39" s="58"/>
      <c r="J39" s="58"/>
      <c r="K39" s="58"/>
      <c r="L39" s="58"/>
      <c r="M39" s="58"/>
      <c r="N39" s="58"/>
      <c r="Q39" s="20"/>
    </row>
    <row r="40" spans="1:26" ht="18.75" customHeight="1">
      <c r="A40" s="36" t="s">
        <v>93</v>
      </c>
      <c r="B40" s="40">
        <f>'Detailed Est Cashflow '!B104</f>
        <v>0</v>
      </c>
      <c r="C40" s="40">
        <f>'Detailed Est Cashflow '!C104</f>
        <v>0</v>
      </c>
      <c r="D40" s="40">
        <f>'Detailed Est Cashflow '!D104</f>
        <v>0</v>
      </c>
      <c r="E40" s="40">
        <f>'Detailed Est Cashflow '!E104</f>
        <v>0</v>
      </c>
      <c r="F40" s="40">
        <f>'Detailed Est Cashflow '!F104</f>
        <v>0</v>
      </c>
      <c r="G40" s="40">
        <f>'Detailed Est Cashflow '!G104</f>
        <v>0</v>
      </c>
      <c r="H40" s="40">
        <f>'Detailed Est Cashflow '!H104</f>
        <v>0</v>
      </c>
      <c r="I40" s="40">
        <f>'Detailed Est Cashflow '!I104</f>
        <v>0</v>
      </c>
      <c r="J40" s="40">
        <f>'Detailed Est Cashflow '!J104</f>
        <v>0</v>
      </c>
      <c r="K40" s="40">
        <f>'Detailed Est Cashflow '!K104</f>
        <v>0</v>
      </c>
      <c r="L40" s="40">
        <f>'Detailed Est Cashflow '!L104</f>
        <v>0</v>
      </c>
      <c r="M40" s="40">
        <f>'Detailed Est Cashflow '!M104</f>
        <v>0</v>
      </c>
      <c r="N40" s="40">
        <f>'Detailed Est Cashflow '!N104</f>
        <v>0</v>
      </c>
    </row>
    <row r="41" spans="1:26" ht="18.75" customHeight="1">
      <c r="A41" s="36" t="s">
        <v>96</v>
      </c>
      <c r="B41" s="40">
        <f>'Detailed Est Cashflow '!B105</f>
        <v>0</v>
      </c>
      <c r="C41" s="40">
        <f>'Detailed Est Cashflow '!C105</f>
        <v>0</v>
      </c>
      <c r="D41" s="40">
        <f>'Detailed Est Cashflow '!D105</f>
        <v>0</v>
      </c>
      <c r="E41" s="40">
        <f>'Detailed Est Cashflow '!E105</f>
        <v>0</v>
      </c>
      <c r="F41" s="40">
        <f>'Detailed Est Cashflow '!F105</f>
        <v>0</v>
      </c>
      <c r="G41" s="40">
        <f>'Detailed Est Cashflow '!G105</f>
        <v>0</v>
      </c>
      <c r="H41" s="40">
        <f>'Detailed Est Cashflow '!H105</f>
        <v>0</v>
      </c>
      <c r="I41" s="40">
        <f>'Detailed Est Cashflow '!I105</f>
        <v>0</v>
      </c>
      <c r="J41" s="40">
        <f>'Detailed Est Cashflow '!J105</f>
        <v>0</v>
      </c>
      <c r="K41" s="40">
        <f>'Detailed Est Cashflow '!K105</f>
        <v>0</v>
      </c>
      <c r="L41" s="40">
        <f>'Detailed Est Cashflow '!L105</f>
        <v>0</v>
      </c>
      <c r="M41" s="40">
        <f>'Detailed Est Cashflow '!M105</f>
        <v>0</v>
      </c>
      <c r="N41" s="40">
        <f>'Detailed Est Cashflow '!N105</f>
        <v>0</v>
      </c>
    </row>
    <row r="42" spans="1:26" ht="24.75" customHeight="1">
      <c r="A42" s="36" t="s">
        <v>97</v>
      </c>
      <c r="B42" s="40">
        <f>'Detailed Est Cashflow '!B106</f>
        <v>0</v>
      </c>
      <c r="C42" s="40">
        <f>'Detailed Est Cashflow '!C106</f>
        <v>0</v>
      </c>
      <c r="D42" s="40">
        <f>'Detailed Est Cashflow '!D106</f>
        <v>0</v>
      </c>
      <c r="E42" s="40">
        <f>'Detailed Est Cashflow '!E106</f>
        <v>0</v>
      </c>
      <c r="F42" s="40">
        <f>'Detailed Est Cashflow '!F106</f>
        <v>0</v>
      </c>
      <c r="G42" s="40">
        <f>'Detailed Est Cashflow '!G106</f>
        <v>0</v>
      </c>
      <c r="H42" s="40">
        <f>'Detailed Est Cashflow '!H106</f>
        <v>0</v>
      </c>
      <c r="I42" s="40">
        <f>'Detailed Est Cashflow '!I106</f>
        <v>0</v>
      </c>
      <c r="J42" s="40">
        <f>'Detailed Est Cashflow '!J106</f>
        <v>0</v>
      </c>
      <c r="K42" s="40">
        <f>'Detailed Est Cashflow '!K106</f>
        <v>0</v>
      </c>
      <c r="L42" s="40">
        <f>'Detailed Est Cashflow '!L106</f>
        <v>0</v>
      </c>
      <c r="M42" s="40">
        <f>'Detailed Est Cashflow '!M106</f>
        <v>0</v>
      </c>
      <c r="N42" s="40">
        <f>'Detailed Est Cashflow '!N106</f>
        <v>0</v>
      </c>
    </row>
    <row r="43" spans="1:26" ht="18.75" customHeight="1">
      <c r="A43" s="36" t="s">
        <v>98</v>
      </c>
      <c r="B43" s="40">
        <f>'Detailed Est Cashflow '!B107</f>
        <v>0</v>
      </c>
      <c r="C43" s="40">
        <f>'Detailed Est Cashflow '!C107</f>
        <v>0</v>
      </c>
      <c r="D43" s="40">
        <f>'Detailed Est Cashflow '!D107</f>
        <v>0</v>
      </c>
      <c r="E43" s="40">
        <f>'Detailed Est Cashflow '!E107</f>
        <v>0</v>
      </c>
      <c r="F43" s="40">
        <f>'Detailed Est Cashflow '!F107</f>
        <v>0</v>
      </c>
      <c r="G43" s="40">
        <f>'Detailed Est Cashflow '!G107</f>
        <v>0</v>
      </c>
      <c r="H43" s="40">
        <f>'Detailed Est Cashflow '!H107</f>
        <v>0</v>
      </c>
      <c r="I43" s="40">
        <f>'Detailed Est Cashflow '!I107</f>
        <v>0</v>
      </c>
      <c r="J43" s="40">
        <f>'Detailed Est Cashflow '!J107</f>
        <v>0</v>
      </c>
      <c r="K43" s="40">
        <f>'Detailed Est Cashflow '!K107</f>
        <v>0</v>
      </c>
      <c r="L43" s="40">
        <f>'Detailed Est Cashflow '!L107</f>
        <v>0</v>
      </c>
      <c r="M43" s="40">
        <f>'Detailed Est Cashflow '!M107</f>
        <v>0</v>
      </c>
      <c r="N43" s="40">
        <f>'Detailed Est Cashflow '!N107</f>
        <v>0</v>
      </c>
    </row>
    <row r="44" spans="1:26" ht="18.75" customHeight="1">
      <c r="A44" s="36" t="s">
        <v>95</v>
      </c>
      <c r="B44" s="40">
        <f>'Detailed Est Cashflow '!B108</f>
        <v>0</v>
      </c>
      <c r="C44" s="40">
        <f>'Detailed Est Cashflow '!C108</f>
        <v>0</v>
      </c>
      <c r="D44" s="40">
        <f>'Detailed Est Cashflow '!D108</f>
        <v>0</v>
      </c>
      <c r="E44" s="40">
        <f>'Detailed Est Cashflow '!E108</f>
        <v>0</v>
      </c>
      <c r="F44" s="40">
        <f>'Detailed Est Cashflow '!F108</f>
        <v>0</v>
      </c>
      <c r="G44" s="40">
        <f>'Detailed Est Cashflow '!G108</f>
        <v>0</v>
      </c>
      <c r="H44" s="40">
        <f>'Detailed Est Cashflow '!H108</f>
        <v>0</v>
      </c>
      <c r="I44" s="40">
        <f>'Detailed Est Cashflow '!I108</f>
        <v>0</v>
      </c>
      <c r="J44" s="40">
        <f>'Detailed Est Cashflow '!J108</f>
        <v>0</v>
      </c>
      <c r="K44" s="40">
        <f>'Detailed Est Cashflow '!K108</f>
        <v>0</v>
      </c>
      <c r="L44" s="40">
        <f>'Detailed Est Cashflow '!L108</f>
        <v>0</v>
      </c>
      <c r="M44" s="40">
        <f>'Detailed Est Cashflow '!M108</f>
        <v>0</v>
      </c>
      <c r="N44" s="40">
        <f>'Detailed Est Cashflow '!N108</f>
        <v>0</v>
      </c>
    </row>
    <row r="45" spans="1:26" ht="18.75" customHeight="1">
      <c r="A45" s="36" t="s">
        <v>99</v>
      </c>
      <c r="B45" s="40">
        <f>'Detailed Est Cashflow '!B109</f>
        <v>0</v>
      </c>
      <c r="C45" s="40">
        <f>'Detailed Est Cashflow '!C109</f>
        <v>0</v>
      </c>
      <c r="D45" s="40">
        <f>'Detailed Est Cashflow '!D109</f>
        <v>0</v>
      </c>
      <c r="E45" s="40">
        <f>'Detailed Est Cashflow '!E109</f>
        <v>0</v>
      </c>
      <c r="F45" s="40">
        <f>'Detailed Est Cashflow '!F109</f>
        <v>0</v>
      </c>
      <c r="G45" s="40">
        <f>'Detailed Est Cashflow '!G109</f>
        <v>0</v>
      </c>
      <c r="H45" s="40">
        <f>'Detailed Est Cashflow '!H109</f>
        <v>0</v>
      </c>
      <c r="I45" s="40">
        <f>'Detailed Est Cashflow '!I109</f>
        <v>0</v>
      </c>
      <c r="J45" s="40">
        <f>'Detailed Est Cashflow '!J109</f>
        <v>0</v>
      </c>
      <c r="K45" s="40">
        <f>'Detailed Est Cashflow '!K109</f>
        <v>0</v>
      </c>
      <c r="L45" s="40">
        <f>'Detailed Est Cashflow '!L109</f>
        <v>0</v>
      </c>
      <c r="M45" s="40">
        <f>'Detailed Est Cashflow '!M109</f>
        <v>0</v>
      </c>
      <c r="N45" s="40">
        <f>'Detailed Est Cashflow '!N109</f>
        <v>0</v>
      </c>
    </row>
    <row r="46" spans="1:26" ht="18.75" customHeight="1">
      <c r="A46" s="63" t="s">
        <v>100</v>
      </c>
      <c r="B46" s="44">
        <f>'Detailed Est Cashflow '!B110</f>
        <v>0</v>
      </c>
      <c r="C46" s="44">
        <f>'Detailed Est Cashflow '!C110</f>
        <v>0</v>
      </c>
      <c r="D46" s="44">
        <f>'Detailed Est Cashflow '!D110</f>
        <v>0</v>
      </c>
      <c r="E46" s="44">
        <f>'Detailed Est Cashflow '!E110</f>
        <v>0</v>
      </c>
      <c r="F46" s="44">
        <f>'Detailed Est Cashflow '!F110</f>
        <v>0</v>
      </c>
      <c r="G46" s="44">
        <f>'Detailed Est Cashflow '!G110</f>
        <v>0</v>
      </c>
      <c r="H46" s="44">
        <f>'Detailed Est Cashflow '!H110</f>
        <v>0</v>
      </c>
      <c r="I46" s="44">
        <f>'Detailed Est Cashflow '!I110</f>
        <v>0</v>
      </c>
      <c r="J46" s="44">
        <f>'Detailed Est Cashflow '!J110</f>
        <v>0</v>
      </c>
      <c r="K46" s="44">
        <f>'Detailed Est Cashflow '!K110</f>
        <v>0</v>
      </c>
      <c r="L46" s="44">
        <f>'Detailed Est Cashflow '!L110</f>
        <v>0</v>
      </c>
      <c r="M46" s="44">
        <f>'Detailed Est Cashflow '!M110</f>
        <v>0</v>
      </c>
      <c r="N46" s="44">
        <f>'Detailed Est Cashflow '!N110</f>
        <v>0</v>
      </c>
    </row>
    <row r="47" spans="1:26" s="8" customFormat="1" ht="23.25" customHeight="1" thickBot="1">
      <c r="A47" s="46" t="s">
        <v>106</v>
      </c>
      <c r="B47" s="68">
        <f>'Detailed Est Cashflow '!B111</f>
        <v>0</v>
      </c>
      <c r="C47" s="68">
        <f>'Detailed Est Cashflow '!C111</f>
        <v>0</v>
      </c>
      <c r="D47" s="68">
        <f>'Detailed Est Cashflow '!D111</f>
        <v>0</v>
      </c>
      <c r="E47" s="68">
        <f>'Detailed Est Cashflow '!E111</f>
        <v>0</v>
      </c>
      <c r="F47" s="68">
        <f>'Detailed Est Cashflow '!F111</f>
        <v>0</v>
      </c>
      <c r="G47" s="68">
        <f>'Detailed Est Cashflow '!G111</f>
        <v>0</v>
      </c>
      <c r="H47" s="68">
        <f>'Detailed Est Cashflow '!H111</f>
        <v>0</v>
      </c>
      <c r="I47" s="68">
        <f>'Detailed Est Cashflow '!I111</f>
        <v>0</v>
      </c>
      <c r="J47" s="68">
        <f>'Detailed Est Cashflow '!J111</f>
        <v>0</v>
      </c>
      <c r="K47" s="68">
        <f>'Detailed Est Cashflow '!K111</f>
        <v>0</v>
      </c>
      <c r="L47" s="68">
        <f>'Detailed Est Cashflow '!L111</f>
        <v>0</v>
      </c>
      <c r="M47" s="68">
        <f>'Detailed Est Cashflow '!M111</f>
        <v>0</v>
      </c>
      <c r="N47" s="68">
        <f>'Detailed Est Cashflow '!N111</f>
        <v>0</v>
      </c>
      <c r="Z47" s="9"/>
    </row>
    <row r="48" spans="1:26" s="8" customFormat="1" ht="23.25" customHeight="1">
      <c r="A48" s="81" t="s">
        <v>130</v>
      </c>
      <c r="B48" s="114">
        <f>'Detailed Est Cashflow '!B112</f>
        <v>0</v>
      </c>
      <c r="C48" s="114">
        <f>'Detailed Est Cashflow '!C112</f>
        <v>0</v>
      </c>
      <c r="D48" s="114">
        <f>'Detailed Est Cashflow '!D112</f>
        <v>0</v>
      </c>
      <c r="E48" s="114">
        <f>'Detailed Est Cashflow '!E112</f>
        <v>0</v>
      </c>
      <c r="F48" s="114">
        <f>'Detailed Est Cashflow '!F112</f>
        <v>0</v>
      </c>
      <c r="G48" s="114">
        <f>'Detailed Est Cashflow '!G112</f>
        <v>0</v>
      </c>
      <c r="H48" s="114">
        <f>'Detailed Est Cashflow '!H112</f>
        <v>0</v>
      </c>
      <c r="I48" s="114">
        <f>'Detailed Est Cashflow '!I112</f>
        <v>0</v>
      </c>
      <c r="J48" s="114">
        <f>'Detailed Est Cashflow '!J112</f>
        <v>0</v>
      </c>
      <c r="K48" s="114">
        <f>'Detailed Est Cashflow '!K112</f>
        <v>0</v>
      </c>
      <c r="L48" s="114">
        <f>'Detailed Est Cashflow '!L112</f>
        <v>0</v>
      </c>
      <c r="M48" s="114">
        <f>'Detailed Est Cashflow '!M112</f>
        <v>0</v>
      </c>
      <c r="N48" s="62"/>
      <c r="Z48" s="9"/>
    </row>
    <row r="49" spans="1:26" s="8" customFormat="1" ht="23.25" customHeight="1">
      <c r="A49" s="82" t="s">
        <v>22</v>
      </c>
      <c r="B49" s="115"/>
      <c r="C49" s="115"/>
      <c r="D49" s="115"/>
      <c r="E49" s="115"/>
      <c r="F49" s="115"/>
      <c r="G49" s="115"/>
      <c r="H49" s="115"/>
      <c r="I49" s="115"/>
      <c r="J49" s="115"/>
      <c r="K49" s="115"/>
      <c r="L49" s="115"/>
      <c r="M49" s="115"/>
      <c r="N49" s="62"/>
      <c r="Z49" s="9"/>
    </row>
    <row r="50" spans="1:26" s="8" customFormat="1" ht="23.25" customHeight="1" thickBot="1">
      <c r="A50" s="51" t="s">
        <v>131</v>
      </c>
      <c r="B50" s="52">
        <f>'Detailed Est Cashflow '!B113</f>
        <v>0</v>
      </c>
      <c r="C50" s="52">
        <f>'Detailed Est Cashflow '!C113</f>
        <v>0</v>
      </c>
      <c r="D50" s="52">
        <f>'Detailed Est Cashflow '!D113</f>
        <v>0</v>
      </c>
      <c r="E50" s="52">
        <f>'Detailed Est Cashflow '!E113</f>
        <v>0</v>
      </c>
      <c r="F50" s="52">
        <f>'Detailed Est Cashflow '!F113</f>
        <v>0</v>
      </c>
      <c r="G50" s="52">
        <f>'Detailed Est Cashflow '!G113</f>
        <v>0</v>
      </c>
      <c r="H50" s="52">
        <f>'Detailed Est Cashflow '!H113</f>
        <v>0</v>
      </c>
      <c r="I50" s="52">
        <f>'Detailed Est Cashflow '!I113</f>
        <v>0</v>
      </c>
      <c r="J50" s="52">
        <f>'Detailed Est Cashflow '!J113</f>
        <v>0</v>
      </c>
      <c r="K50" s="52">
        <f>'Detailed Est Cashflow '!K113</f>
        <v>0</v>
      </c>
      <c r="L50" s="52">
        <f>'Detailed Est Cashflow '!L113</f>
        <v>0</v>
      </c>
      <c r="M50" s="52">
        <f>'Detailed Est Cashflow '!M113</f>
        <v>0</v>
      </c>
      <c r="N50" s="62"/>
      <c r="Z50" s="9"/>
    </row>
    <row r="51" spans="1:26" ht="13.5" thickTop="1">
      <c r="A51" s="84" t="s">
        <v>12</v>
      </c>
      <c r="B51" s="85"/>
      <c r="C51" s="85"/>
      <c r="D51" s="85"/>
      <c r="E51" s="85"/>
      <c r="F51" s="85"/>
      <c r="G51" s="85"/>
      <c r="H51" s="85"/>
      <c r="I51" s="85"/>
      <c r="J51" s="85"/>
      <c r="K51" s="85"/>
      <c r="L51" s="85"/>
      <c r="M51" s="85"/>
      <c r="N51" s="25"/>
    </row>
    <row r="52" spans="1:26" ht="12.75" customHeight="1">
      <c r="A52" s="86" t="s">
        <v>13</v>
      </c>
      <c r="B52" s="87"/>
      <c r="C52" s="87"/>
      <c r="D52" s="87"/>
      <c r="E52" s="87"/>
      <c r="F52" s="87"/>
      <c r="G52" s="87"/>
      <c r="H52" s="87"/>
      <c r="I52" s="87"/>
      <c r="J52" s="87"/>
      <c r="K52" s="87"/>
      <c r="L52" s="87"/>
      <c r="M52" s="87"/>
      <c r="N52" s="25"/>
    </row>
    <row r="53" spans="1:26" ht="12.75" customHeight="1">
      <c r="A53" s="86" t="s">
        <v>127</v>
      </c>
      <c r="B53" s="86"/>
      <c r="C53" s="86"/>
      <c r="D53" s="86"/>
      <c r="E53" s="86"/>
      <c r="F53" s="86"/>
      <c r="G53" s="86"/>
      <c r="H53" s="86"/>
      <c r="I53" s="86"/>
      <c r="J53" s="86"/>
      <c r="K53" s="86"/>
      <c r="L53" s="86"/>
      <c r="M53" s="86"/>
      <c r="N53" s="25"/>
    </row>
    <row r="54" spans="1:26" ht="12.75" customHeight="1">
      <c r="A54" s="86" t="s">
        <v>128</v>
      </c>
      <c r="B54" s="86"/>
      <c r="C54" s="86"/>
      <c r="D54" s="86"/>
      <c r="E54" s="86"/>
      <c r="F54" s="86"/>
      <c r="G54" s="86"/>
      <c r="H54" s="86"/>
      <c r="I54" s="86"/>
      <c r="J54" s="86"/>
      <c r="K54" s="86"/>
      <c r="L54" s="86"/>
      <c r="M54" s="86"/>
      <c r="N54" s="25"/>
    </row>
    <row r="55" spans="1:26">
      <c r="A55" s="26" t="s">
        <v>142</v>
      </c>
      <c r="B55" s="109"/>
      <c r="C55" s="109"/>
      <c r="D55" s="109"/>
      <c r="E55" s="109"/>
      <c r="F55" s="109"/>
      <c r="G55" s="109"/>
      <c r="H55" s="109"/>
      <c r="I55" s="109"/>
      <c r="J55" s="109"/>
      <c r="K55" s="109"/>
      <c r="L55" s="109"/>
      <c r="M55" s="109"/>
      <c r="N55" s="25"/>
    </row>
    <row r="56" spans="1:26">
      <c r="A56" s="91" t="s">
        <v>143</v>
      </c>
      <c r="B56" s="109"/>
      <c r="C56" s="109"/>
      <c r="D56" s="109"/>
      <c r="E56" s="109"/>
      <c r="F56" s="109"/>
      <c r="G56" s="109"/>
      <c r="H56" s="109"/>
      <c r="I56" s="109"/>
      <c r="J56" s="109"/>
      <c r="K56" s="109"/>
      <c r="L56" s="109"/>
      <c r="M56" s="109"/>
      <c r="N56" s="25"/>
    </row>
    <row r="57" spans="1:26">
      <c r="A57" s="91" t="s">
        <v>144</v>
      </c>
      <c r="B57" s="109"/>
      <c r="C57" s="109"/>
      <c r="D57" s="109"/>
      <c r="E57" s="109"/>
      <c r="F57" s="109"/>
      <c r="G57" s="109"/>
      <c r="H57" s="109"/>
      <c r="I57" s="109"/>
      <c r="J57" s="109"/>
      <c r="K57" s="109"/>
      <c r="L57" s="109"/>
      <c r="M57" s="109"/>
      <c r="N57" s="25"/>
    </row>
    <row r="58" spans="1:26">
      <c r="A58" s="91" t="s">
        <v>141</v>
      </c>
    </row>
  </sheetData>
  <mergeCells count="12">
    <mergeCell ref="F48:F49"/>
    <mergeCell ref="G48:G49"/>
    <mergeCell ref="L48:L49"/>
    <mergeCell ref="M48:M49"/>
    <mergeCell ref="B48:B49"/>
    <mergeCell ref="C48:C49"/>
    <mergeCell ref="D48:D49"/>
    <mergeCell ref="E48:E49"/>
    <mergeCell ref="H48:H49"/>
    <mergeCell ref="I48:I49"/>
    <mergeCell ref="J48:J49"/>
    <mergeCell ref="K48:K49"/>
  </mergeCells>
  <phoneticPr fontId="7" type="noConversion"/>
  <dataValidations count="2">
    <dataValidation type="list" allowBlank="1" showInputMessage="1" showErrorMessage="1" prompt="What changes are you expecting in your revenues" sqref="B10">
      <formula1>$Z$1:$Z$67</formula1>
    </dataValidation>
    <dataValidation type="list" allowBlank="1" showInputMessage="1" showErrorMessage="1" prompt="What changes are you expecting in your expenses" sqref="B11">
      <formula1>$Z$1:$Z$67</formula1>
    </dataValidation>
  </dataValidations>
  <pageMargins left="0.75" right="0.75" top="1" bottom="1" header="0.5" footer="0.5"/>
  <pageSetup paperSize="9" orientation="portrait" r:id="rId1"/>
  <headerFooter alignWithMargins="0">
    <evenHeader>&amp;C&amp;"arial,Regular"&amp;9 UNCLASSIFIED</evenHeader>
    <evenFooter>&amp;C&amp;"arial,Regular"&amp;9 UNCLASSIFIED</evenFooter>
    <firstHeader>&amp;C&amp;"arial,Regular"&amp;9 UNCLASSIFIED</firstHeader>
    <firstFooter>&amp;C&amp;"arial,Regular"&amp;9 UNCLASSIFIED</firstFooter>
  </headerFooter>
  <ignoredErrors>
    <ignoredError sqref="B12:M12 B16:B19 C16:N19 B21:B25 C21:N25 B28:B38 C28:N38 B40:B46 C40:N46" unlockedFormula="1"/>
  </ignoredErrors>
  <legacyDrawing r:id="rId2"/>
</worksheet>
</file>

<file path=xl/worksheets/sheet4.xml><?xml version="1.0" encoding="utf-8"?>
<worksheet xmlns="http://schemas.openxmlformats.org/spreadsheetml/2006/main" xmlns:r="http://schemas.openxmlformats.org/officeDocument/2006/relationships">
  <dimension ref="A1:AN122"/>
  <sheetViews>
    <sheetView workbookViewId="0"/>
  </sheetViews>
  <sheetFormatPr defaultRowHeight="12.75"/>
  <cols>
    <col min="1" max="1" width="24.28515625" customWidth="1"/>
    <col min="22" max="23" width="10" customWidth="1"/>
    <col min="24" max="25" width="9.42578125" customWidth="1"/>
    <col min="27" max="27" width="24.7109375" customWidth="1"/>
    <col min="28" max="28" width="9.140625" customWidth="1"/>
    <col min="30" max="30" width="57.5703125" customWidth="1"/>
  </cols>
  <sheetData>
    <row r="1" spans="1:40" ht="18" thickBot="1">
      <c r="A1" s="23" t="s">
        <v>112</v>
      </c>
      <c r="B1" s="5"/>
    </row>
    <row r="2" spans="1:40" ht="13.5" thickTop="1">
      <c r="A2" s="26" t="s">
        <v>134</v>
      </c>
      <c r="B2" s="5"/>
    </row>
    <row r="3" spans="1:40">
      <c r="A3" s="25" t="s">
        <v>138</v>
      </c>
      <c r="B3" s="13"/>
    </row>
    <row r="4" spans="1:40" ht="13.5">
      <c r="A4" t="s">
        <v>126</v>
      </c>
      <c r="B4" s="6"/>
    </row>
    <row r="5" spans="1:40">
      <c r="A5" s="25" t="s">
        <v>133</v>
      </c>
      <c r="B5" s="7"/>
    </row>
    <row r="6" spans="1:40">
      <c r="A6" s="25" t="s">
        <v>132</v>
      </c>
      <c r="B6" s="8"/>
    </row>
    <row r="7" spans="1:40">
      <c r="A7" s="72" t="s">
        <v>137</v>
      </c>
      <c r="B7" s="8"/>
    </row>
    <row r="8" spans="1:40" ht="18" thickBot="1">
      <c r="A8" s="24" t="s">
        <v>14</v>
      </c>
      <c r="B8" s="94"/>
    </row>
    <row r="9" spans="1:40" ht="13.5" thickTop="1">
      <c r="A9" t="s">
        <v>15</v>
      </c>
      <c r="B9">
        <v>0</v>
      </c>
    </row>
    <row r="10" spans="1:40">
      <c r="A10" t="s">
        <v>16</v>
      </c>
      <c r="B10">
        <v>0</v>
      </c>
    </row>
    <row r="11" spans="1:40" s="8" customFormat="1" ht="23.25" customHeight="1" thickBot="1">
      <c r="A11" s="74" t="s">
        <v>140</v>
      </c>
      <c r="AB11" s="10"/>
      <c r="AK11" s="9"/>
    </row>
    <row r="12" spans="1:40" s="8" customFormat="1" ht="23.25" customHeight="1" thickTop="1">
      <c r="A12" s="102" t="s">
        <v>129</v>
      </c>
      <c r="B12" s="117" t="str">
        <f>'Detailed Est Cashflow '!B13</f>
        <v>Month one</v>
      </c>
      <c r="C12" s="118"/>
      <c r="D12" s="117" t="str">
        <f>'Detailed Est Cashflow '!C13</f>
        <v>Month two</v>
      </c>
      <c r="E12" s="118"/>
      <c r="F12" s="117" t="str">
        <f>'Detailed Est Cashflow '!D13</f>
        <v>Month three</v>
      </c>
      <c r="G12" s="118"/>
      <c r="H12" s="117" t="str">
        <f>'Detailed Est Cashflow '!E13</f>
        <v>Month four</v>
      </c>
      <c r="I12" s="118"/>
      <c r="J12" s="117" t="str">
        <f>'Detailed Est Cashflow '!F13</f>
        <v>Month five</v>
      </c>
      <c r="K12" s="118"/>
      <c r="L12" s="117" t="str">
        <f>'Detailed Est Cashflow '!G13</f>
        <v>Month six</v>
      </c>
      <c r="M12" s="118"/>
      <c r="N12" s="117" t="str">
        <f>'Detailed Est Cashflow '!H13</f>
        <v>Month seven</v>
      </c>
      <c r="O12" s="118"/>
      <c r="P12" s="117" t="str">
        <f>'Detailed Est Cashflow '!I13</f>
        <v>Month eight</v>
      </c>
      <c r="Q12" s="118"/>
      <c r="R12" s="117" t="str">
        <f>'Detailed Est Cashflow '!J13</f>
        <v>Month nine</v>
      </c>
      <c r="S12" s="118"/>
      <c r="T12" s="117" t="str">
        <f>'Detailed Est Cashflow '!K13</f>
        <v>Month ten</v>
      </c>
      <c r="U12" s="118"/>
      <c r="V12" s="117" t="str">
        <f>'Detailed Est Cashflow '!L13</f>
        <v>Month eleven</v>
      </c>
      <c r="W12" s="118"/>
      <c r="X12" s="117" t="str">
        <f>'Detailed Est Cashflow '!M13</f>
        <v>Month twelve</v>
      </c>
      <c r="Y12" s="118"/>
      <c r="AC12"/>
      <c r="AF12" s="5"/>
      <c r="AG12" s="5"/>
      <c r="AH12" s="5"/>
      <c r="AI12" s="5"/>
      <c r="AJ12" s="5"/>
      <c r="AK12" s="5"/>
      <c r="AL12" s="5"/>
      <c r="AM12" s="5"/>
      <c r="AN12" s="5"/>
    </row>
    <row r="13" spans="1:40" s="8" customFormat="1" ht="23.25" customHeight="1">
      <c r="A13" s="103"/>
      <c r="B13" s="104" t="s">
        <v>107</v>
      </c>
      <c r="C13" s="105" t="s">
        <v>108</v>
      </c>
      <c r="D13" s="104" t="s">
        <v>107</v>
      </c>
      <c r="E13" s="105" t="s">
        <v>108</v>
      </c>
      <c r="F13" s="104" t="s">
        <v>107</v>
      </c>
      <c r="G13" s="105" t="s">
        <v>108</v>
      </c>
      <c r="H13" s="104" t="s">
        <v>107</v>
      </c>
      <c r="I13" s="105" t="s">
        <v>108</v>
      </c>
      <c r="J13" s="104" t="s">
        <v>107</v>
      </c>
      <c r="K13" s="105" t="s">
        <v>108</v>
      </c>
      <c r="L13" s="104" t="s">
        <v>107</v>
      </c>
      <c r="M13" s="105" t="s">
        <v>108</v>
      </c>
      <c r="N13" s="104" t="s">
        <v>107</v>
      </c>
      <c r="O13" s="105" t="s">
        <v>108</v>
      </c>
      <c r="P13" s="104" t="s">
        <v>107</v>
      </c>
      <c r="Q13" s="105" t="s">
        <v>108</v>
      </c>
      <c r="R13" s="104" t="s">
        <v>107</v>
      </c>
      <c r="S13" s="105" t="s">
        <v>108</v>
      </c>
      <c r="T13" s="104" t="s">
        <v>107</v>
      </c>
      <c r="U13" s="105" t="s">
        <v>108</v>
      </c>
      <c r="V13" s="104" t="s">
        <v>107</v>
      </c>
      <c r="W13" s="105" t="s">
        <v>108</v>
      </c>
      <c r="X13" s="104" t="s">
        <v>107</v>
      </c>
      <c r="Y13" s="105" t="s">
        <v>108</v>
      </c>
      <c r="AC13"/>
      <c r="AF13" s="5"/>
      <c r="AG13" s="5"/>
      <c r="AH13" s="5"/>
      <c r="AI13" s="5"/>
      <c r="AJ13" s="5"/>
      <c r="AK13" s="5"/>
      <c r="AL13" s="5"/>
      <c r="AM13" s="5"/>
      <c r="AN13" s="5"/>
    </row>
    <row r="14" spans="1:40" s="8" customFormat="1" ht="23.25" customHeight="1">
      <c r="A14" s="31" t="s">
        <v>18</v>
      </c>
      <c r="B14" s="106">
        <f>'Detailed Est Cashflow '!B14</f>
        <v>0</v>
      </c>
      <c r="C14" s="107"/>
      <c r="D14" s="106">
        <f>'Detailed Est Cashflow '!C14</f>
        <v>0</v>
      </c>
      <c r="E14" s="107">
        <f>C114</f>
        <v>0</v>
      </c>
      <c r="F14" s="106">
        <f>'Detailed Est Cashflow '!D14</f>
        <v>0</v>
      </c>
      <c r="G14" s="107">
        <f>E114</f>
        <v>0</v>
      </c>
      <c r="H14" s="106">
        <f>'Detailed Est Cashflow '!E14</f>
        <v>0</v>
      </c>
      <c r="I14" s="107">
        <f>G114</f>
        <v>0</v>
      </c>
      <c r="J14" s="106">
        <f>'Detailed Est Cashflow '!F14</f>
        <v>0</v>
      </c>
      <c r="K14" s="107">
        <f>I114</f>
        <v>0</v>
      </c>
      <c r="L14" s="106">
        <f>'Detailed Est Cashflow '!G14</f>
        <v>0</v>
      </c>
      <c r="M14" s="107">
        <f>K114</f>
        <v>0</v>
      </c>
      <c r="N14" s="106">
        <f>'Detailed Est Cashflow '!H14</f>
        <v>0</v>
      </c>
      <c r="O14" s="107">
        <f>M114</f>
        <v>0</v>
      </c>
      <c r="P14" s="106">
        <f>'Detailed Est Cashflow '!I14</f>
        <v>0</v>
      </c>
      <c r="Q14" s="107">
        <f>O114</f>
        <v>0</v>
      </c>
      <c r="R14" s="106">
        <f>'Detailed Est Cashflow '!J14</f>
        <v>0</v>
      </c>
      <c r="S14" s="107">
        <f>Q114</f>
        <v>0</v>
      </c>
      <c r="T14" s="106">
        <f>'Detailed Est Cashflow '!K14</f>
        <v>0</v>
      </c>
      <c r="U14" s="107">
        <f>S114</f>
        <v>0</v>
      </c>
      <c r="V14" s="106">
        <f>'Detailed Est Cashflow '!L14</f>
        <v>0</v>
      </c>
      <c r="W14" s="107">
        <f>U114</f>
        <v>0</v>
      </c>
      <c r="X14" s="106">
        <f>'Detailed Est Cashflow '!M14</f>
        <v>0</v>
      </c>
      <c r="Y14" s="107">
        <f>W114</f>
        <v>0</v>
      </c>
      <c r="AC14"/>
      <c r="AF14" s="13"/>
      <c r="AG14" s="13"/>
      <c r="AH14" s="13"/>
      <c r="AI14" s="13"/>
      <c r="AJ14" s="13"/>
      <c r="AK14" s="13"/>
      <c r="AL14" s="13"/>
      <c r="AM14" s="13"/>
      <c r="AN14" s="13"/>
    </row>
    <row r="15" spans="1:40" s="8" customFormat="1" ht="23.25" customHeight="1" thickBot="1">
      <c r="A15" s="71" t="s">
        <v>103</v>
      </c>
      <c r="B15" s="71"/>
      <c r="C15" s="71"/>
      <c r="D15" s="71"/>
      <c r="E15" s="71"/>
      <c r="F15" s="71"/>
      <c r="G15" s="71"/>
      <c r="H15" s="71"/>
      <c r="I15" s="71"/>
      <c r="J15" s="71"/>
      <c r="K15" s="71"/>
      <c r="L15" s="71"/>
      <c r="M15" s="71"/>
      <c r="N15" s="71"/>
      <c r="O15" s="71"/>
      <c r="P15" s="71"/>
      <c r="Q15" s="71"/>
      <c r="R15" s="71"/>
      <c r="S15" s="71"/>
      <c r="T15" s="71"/>
      <c r="U15" s="71"/>
      <c r="V15" s="71"/>
      <c r="W15" s="71"/>
      <c r="X15" s="71"/>
      <c r="Y15" s="88"/>
      <c r="AB15" s="6"/>
      <c r="AC15" s="6"/>
      <c r="AF15" s="6"/>
      <c r="AG15" s="6"/>
      <c r="AH15" s="6"/>
      <c r="AI15" s="6"/>
      <c r="AJ15" s="6"/>
      <c r="AK15" s="6"/>
      <c r="AL15" s="6"/>
      <c r="AM15" s="6"/>
      <c r="AN15" s="6"/>
    </row>
    <row r="16" spans="1:40" ht="16.5" thickTop="1" thickBot="1">
      <c r="A16" s="112" t="s">
        <v>84</v>
      </c>
      <c r="B16" s="63"/>
      <c r="C16" s="63"/>
      <c r="D16" s="63"/>
      <c r="E16" s="63"/>
      <c r="F16" s="63"/>
      <c r="G16" s="63"/>
      <c r="H16" s="63"/>
      <c r="I16" s="63"/>
      <c r="J16" s="63"/>
      <c r="K16" s="63"/>
      <c r="L16" s="63"/>
      <c r="M16" s="63"/>
      <c r="N16" s="63"/>
      <c r="O16" s="63"/>
      <c r="P16" s="63"/>
      <c r="Q16" s="63"/>
      <c r="R16" s="63"/>
      <c r="S16" s="63"/>
      <c r="T16" s="63"/>
      <c r="U16" s="63"/>
      <c r="V16" s="63"/>
      <c r="W16" s="63"/>
      <c r="X16" s="63"/>
      <c r="Y16" s="63"/>
      <c r="AF16" s="7"/>
      <c r="AG16" s="7"/>
      <c r="AH16" s="7"/>
      <c r="AI16" s="7"/>
      <c r="AJ16" s="7"/>
      <c r="AK16" s="7"/>
      <c r="AL16" s="7"/>
      <c r="AM16" s="7"/>
      <c r="AN16" s="7"/>
    </row>
    <row r="17" spans="1:37" s="8" customFormat="1" ht="23.25" customHeight="1">
      <c r="A17" s="33" t="s">
        <v>19</v>
      </c>
      <c r="B17" s="34">
        <f>'Detailed Est Cashflow '!B16</f>
        <v>0</v>
      </c>
      <c r="C17" s="34"/>
      <c r="D17" s="34">
        <f>'Detailed Est Cashflow '!C16</f>
        <v>0</v>
      </c>
      <c r="E17" s="34"/>
      <c r="F17" s="34">
        <f>'Detailed Est Cashflow '!D16</f>
        <v>0</v>
      </c>
      <c r="G17" s="34"/>
      <c r="H17" s="34">
        <f>'Detailed Est Cashflow '!E16</f>
        <v>0</v>
      </c>
      <c r="I17" s="34"/>
      <c r="J17" s="34">
        <f>'Detailed Est Cashflow '!F16</f>
        <v>0</v>
      </c>
      <c r="K17" s="34"/>
      <c r="L17" s="34">
        <f>'Detailed Est Cashflow '!G16</f>
        <v>0</v>
      </c>
      <c r="M17" s="34"/>
      <c r="N17" s="34">
        <f>'Detailed Est Cashflow '!H16</f>
        <v>0</v>
      </c>
      <c r="O17" s="34"/>
      <c r="P17" s="34">
        <f>'Detailed Est Cashflow '!I16</f>
        <v>0</v>
      </c>
      <c r="Q17" s="34"/>
      <c r="R17" s="34">
        <f>'Detailed Est Cashflow '!J16</f>
        <v>0</v>
      </c>
      <c r="S17" s="34"/>
      <c r="T17" s="34">
        <f>'Detailed Est Cashflow '!K16</f>
        <v>0</v>
      </c>
      <c r="U17" s="34"/>
      <c r="V17" s="34">
        <f>'Detailed Est Cashflow '!L16</f>
        <v>0</v>
      </c>
      <c r="W17" s="34"/>
      <c r="X17" s="34">
        <f>'Detailed Est Cashflow '!M16</f>
        <v>0</v>
      </c>
      <c r="Y17" s="108"/>
    </row>
    <row r="18" spans="1:37" s="8" customFormat="1" ht="23.25" customHeight="1">
      <c r="A18" s="36" t="s">
        <v>20</v>
      </c>
      <c r="B18" s="34">
        <f>'Detailed Est Cashflow '!B17</f>
        <v>0</v>
      </c>
      <c r="C18" s="34"/>
      <c r="D18" s="34">
        <f>'Detailed Est Cashflow '!C17</f>
        <v>0</v>
      </c>
      <c r="E18" s="34"/>
      <c r="F18" s="34">
        <f>'Detailed Est Cashflow '!D17</f>
        <v>0</v>
      </c>
      <c r="G18" s="34"/>
      <c r="H18" s="34">
        <f>'Detailed Est Cashflow '!E17</f>
        <v>0</v>
      </c>
      <c r="I18" s="34"/>
      <c r="J18" s="34">
        <f>'Detailed Est Cashflow '!F17</f>
        <v>0</v>
      </c>
      <c r="K18" s="34"/>
      <c r="L18" s="34">
        <f>'Detailed Est Cashflow '!G17</f>
        <v>0</v>
      </c>
      <c r="M18" s="34"/>
      <c r="N18" s="34">
        <f>'Detailed Est Cashflow '!H17</f>
        <v>0</v>
      </c>
      <c r="O18" s="34"/>
      <c r="P18" s="34">
        <f>'Detailed Est Cashflow '!I17</f>
        <v>0</v>
      </c>
      <c r="Q18" s="34"/>
      <c r="R18" s="34">
        <f>'Detailed Est Cashflow '!J17</f>
        <v>0</v>
      </c>
      <c r="S18" s="34"/>
      <c r="T18" s="34">
        <f>'Detailed Est Cashflow '!K17</f>
        <v>0</v>
      </c>
      <c r="U18" s="34"/>
      <c r="V18" s="34">
        <f>'Detailed Est Cashflow '!L17</f>
        <v>0</v>
      </c>
      <c r="W18" s="34"/>
      <c r="X18" s="34">
        <f>'Detailed Est Cashflow '!M17</f>
        <v>0</v>
      </c>
      <c r="Y18" s="108"/>
    </row>
    <row r="19" spans="1:37" s="8" customFormat="1" ht="23.25" customHeight="1">
      <c r="A19" s="36" t="s">
        <v>21</v>
      </c>
      <c r="B19" s="34">
        <f>'Detailed Est Cashflow '!B18</f>
        <v>0</v>
      </c>
      <c r="C19" s="34"/>
      <c r="D19" s="34">
        <f>'Detailed Est Cashflow '!C18</f>
        <v>0</v>
      </c>
      <c r="E19" s="34"/>
      <c r="F19" s="34">
        <f>'Detailed Est Cashflow '!D18</f>
        <v>0</v>
      </c>
      <c r="G19" s="34"/>
      <c r="H19" s="34">
        <f>'Detailed Est Cashflow '!E18</f>
        <v>0</v>
      </c>
      <c r="I19" s="34"/>
      <c r="J19" s="34">
        <f>'Detailed Est Cashflow '!F18</f>
        <v>0</v>
      </c>
      <c r="K19" s="34"/>
      <c r="L19" s="34">
        <f>'Detailed Est Cashflow '!G18</f>
        <v>0</v>
      </c>
      <c r="M19" s="34"/>
      <c r="N19" s="34">
        <f>'Detailed Est Cashflow '!H18</f>
        <v>0</v>
      </c>
      <c r="O19" s="34"/>
      <c r="P19" s="34">
        <f>'Detailed Est Cashflow '!I18</f>
        <v>0</v>
      </c>
      <c r="Q19" s="34"/>
      <c r="R19" s="34">
        <f>'Detailed Est Cashflow '!J18</f>
        <v>0</v>
      </c>
      <c r="S19" s="34"/>
      <c r="T19" s="34">
        <f>'Detailed Est Cashflow '!K18</f>
        <v>0</v>
      </c>
      <c r="U19" s="34"/>
      <c r="V19" s="34">
        <f>'Detailed Est Cashflow '!L18</f>
        <v>0</v>
      </c>
      <c r="W19" s="34"/>
      <c r="X19" s="34">
        <f>'Detailed Est Cashflow '!M18</f>
        <v>0</v>
      </c>
      <c r="Y19" s="108"/>
      <c r="AK19" s="9"/>
    </row>
    <row r="20" spans="1:37">
      <c r="A20" s="43" t="s">
        <v>85</v>
      </c>
      <c r="B20" s="78">
        <f>'Detailed Est Cashflow '!B19</f>
        <v>0</v>
      </c>
      <c r="C20" s="78">
        <f>SUM(C17:C19)</f>
        <v>0</v>
      </c>
      <c r="D20" s="78">
        <f>'Detailed Est Cashflow '!C19</f>
        <v>0</v>
      </c>
      <c r="E20" s="78">
        <f>SUM(E17:E19)</f>
        <v>0</v>
      </c>
      <c r="F20" s="78">
        <f>'Detailed Est Cashflow '!D19</f>
        <v>0</v>
      </c>
      <c r="G20" s="78">
        <f>SUM(G17:G19)</f>
        <v>0</v>
      </c>
      <c r="H20" s="78">
        <f>'Detailed Est Cashflow '!E19</f>
        <v>0</v>
      </c>
      <c r="I20" s="78">
        <f>SUM(I17:I19)</f>
        <v>0</v>
      </c>
      <c r="J20" s="78">
        <f>'Detailed Est Cashflow '!F19</f>
        <v>0</v>
      </c>
      <c r="K20" s="78">
        <f>SUM(K17:K19)</f>
        <v>0</v>
      </c>
      <c r="L20" s="78">
        <f>'Detailed Est Cashflow '!G19</f>
        <v>0</v>
      </c>
      <c r="M20" s="78">
        <f>SUM(M17:M19)</f>
        <v>0</v>
      </c>
      <c r="N20" s="78">
        <f>'Detailed Est Cashflow '!H19</f>
        <v>0</v>
      </c>
      <c r="O20" s="78">
        <f>SUM(O17:O19)</f>
        <v>0</v>
      </c>
      <c r="P20" s="78">
        <f>'Detailed Est Cashflow '!I19</f>
        <v>0</v>
      </c>
      <c r="Q20" s="78">
        <f>SUM(Q17:Q19)</f>
        <v>0</v>
      </c>
      <c r="R20" s="78">
        <f>'Detailed Est Cashflow '!J19</f>
        <v>0</v>
      </c>
      <c r="S20" s="78">
        <f>SUM(S17:S19)</f>
        <v>0</v>
      </c>
      <c r="T20" s="78">
        <f>'Detailed Est Cashflow '!K19</f>
        <v>0</v>
      </c>
      <c r="U20" s="78">
        <f>SUM(U17:U19)</f>
        <v>0</v>
      </c>
      <c r="V20" s="78">
        <f>'Detailed Est Cashflow '!L19</f>
        <v>0</v>
      </c>
      <c r="W20" s="78">
        <f>SUM(W17:W19)</f>
        <v>0</v>
      </c>
      <c r="X20" s="78">
        <f>'Detailed Est Cashflow '!M19</f>
        <v>0</v>
      </c>
      <c r="Y20" s="78">
        <f>SUM(Y17:Y19)</f>
        <v>0</v>
      </c>
    </row>
    <row r="21" spans="1:37" ht="15.75" thickBot="1">
      <c r="A21" s="112" t="s">
        <v>86</v>
      </c>
      <c r="B21" s="63"/>
      <c r="C21" s="63"/>
      <c r="D21" s="63"/>
      <c r="E21" s="63"/>
      <c r="F21" s="63"/>
      <c r="G21" s="63"/>
      <c r="H21" s="63"/>
      <c r="I21" s="63"/>
      <c r="J21" s="63"/>
      <c r="K21" s="63"/>
      <c r="L21" s="63"/>
      <c r="M21" s="63"/>
      <c r="N21" s="63"/>
      <c r="O21" s="63"/>
      <c r="P21" s="63"/>
      <c r="Q21" s="63"/>
      <c r="R21" s="63"/>
      <c r="S21" s="63"/>
      <c r="T21" s="63"/>
      <c r="U21" s="63"/>
      <c r="V21" s="63"/>
      <c r="W21" s="63"/>
      <c r="X21" s="63"/>
      <c r="Y21" s="63"/>
      <c r="AD21" s="8"/>
    </row>
    <row r="22" spans="1:37" s="8" customFormat="1" ht="23.25" customHeight="1">
      <c r="A22" s="42" t="s">
        <v>87</v>
      </c>
      <c r="B22" s="40">
        <f>'Detailed Est Cashflow '!B21</f>
        <v>0</v>
      </c>
      <c r="C22" s="40"/>
      <c r="D22" s="40">
        <f>'Detailed Est Cashflow '!C21</f>
        <v>0</v>
      </c>
      <c r="E22" s="40"/>
      <c r="F22" s="40">
        <f>'Detailed Est Cashflow '!D21</f>
        <v>0</v>
      </c>
      <c r="G22" s="40"/>
      <c r="H22" s="40">
        <f>'Detailed Est Cashflow '!E21</f>
        <v>0</v>
      </c>
      <c r="I22" s="40"/>
      <c r="J22" s="40">
        <f>'Detailed Est Cashflow '!F21</f>
        <v>0</v>
      </c>
      <c r="K22" s="40"/>
      <c r="L22" s="40">
        <f>'Detailed Est Cashflow '!G21</f>
        <v>0</v>
      </c>
      <c r="M22" s="40"/>
      <c r="N22" s="40">
        <f>'Detailed Est Cashflow '!H21</f>
        <v>0</v>
      </c>
      <c r="O22" s="40"/>
      <c r="P22" s="40">
        <f>'Detailed Est Cashflow '!I21</f>
        <v>0</v>
      </c>
      <c r="Q22" s="40"/>
      <c r="R22" s="40">
        <f>'Detailed Est Cashflow '!J21</f>
        <v>0</v>
      </c>
      <c r="S22" s="40"/>
      <c r="T22" s="40">
        <f>'Detailed Est Cashflow '!K21</f>
        <v>0</v>
      </c>
      <c r="U22" s="40"/>
      <c r="V22" s="40">
        <f>'Detailed Est Cashflow '!L21</f>
        <v>0</v>
      </c>
      <c r="W22" s="40"/>
      <c r="X22" s="40">
        <f>'Detailed Est Cashflow '!M21</f>
        <v>0</v>
      </c>
      <c r="Y22" s="95"/>
      <c r="AK22" s="9"/>
    </row>
    <row r="23" spans="1:37" s="8" customFormat="1" ht="23.25" customHeight="1">
      <c r="A23" s="36" t="s">
        <v>88</v>
      </c>
      <c r="B23" s="40">
        <f>'Detailed Est Cashflow '!B22</f>
        <v>0</v>
      </c>
      <c r="C23" s="40"/>
      <c r="D23" s="40">
        <f>'Detailed Est Cashflow '!C22</f>
        <v>0</v>
      </c>
      <c r="E23" s="40"/>
      <c r="F23" s="40">
        <f>'Detailed Est Cashflow '!D22</f>
        <v>0</v>
      </c>
      <c r="G23" s="40"/>
      <c r="H23" s="40">
        <f>'Detailed Est Cashflow '!E22</f>
        <v>0</v>
      </c>
      <c r="I23" s="40"/>
      <c r="J23" s="40">
        <f>'Detailed Est Cashflow '!F22</f>
        <v>0</v>
      </c>
      <c r="K23" s="40"/>
      <c r="L23" s="40">
        <f>'Detailed Est Cashflow '!G22</f>
        <v>0</v>
      </c>
      <c r="M23" s="40"/>
      <c r="N23" s="40">
        <f>'Detailed Est Cashflow '!H22</f>
        <v>0</v>
      </c>
      <c r="O23" s="40"/>
      <c r="P23" s="40">
        <f>'Detailed Est Cashflow '!I22</f>
        <v>0</v>
      </c>
      <c r="Q23" s="40"/>
      <c r="R23" s="40">
        <f>'Detailed Est Cashflow '!J22</f>
        <v>0</v>
      </c>
      <c r="S23" s="40"/>
      <c r="T23" s="40">
        <f>'Detailed Est Cashflow '!K22</f>
        <v>0</v>
      </c>
      <c r="U23" s="40"/>
      <c r="V23" s="40">
        <f>'Detailed Est Cashflow '!L22</f>
        <v>0</v>
      </c>
      <c r="W23" s="40"/>
      <c r="X23" s="40">
        <f>'Detailed Est Cashflow '!M22</f>
        <v>0</v>
      </c>
      <c r="Y23" s="95"/>
      <c r="AK23" s="9"/>
    </row>
    <row r="24" spans="1:37" s="8" customFormat="1" ht="23.25" customHeight="1">
      <c r="A24" s="36" t="s">
        <v>89</v>
      </c>
      <c r="B24" s="40">
        <f>'Detailed Est Cashflow '!B23</f>
        <v>0</v>
      </c>
      <c r="C24" s="40"/>
      <c r="D24" s="40">
        <f>'Detailed Est Cashflow '!C23</f>
        <v>0</v>
      </c>
      <c r="E24" s="40"/>
      <c r="F24" s="40">
        <f>'Detailed Est Cashflow '!D23</f>
        <v>0</v>
      </c>
      <c r="G24" s="40"/>
      <c r="H24" s="40">
        <f>'Detailed Est Cashflow '!E23</f>
        <v>0</v>
      </c>
      <c r="I24" s="40"/>
      <c r="J24" s="40">
        <f>'Detailed Est Cashflow '!F23</f>
        <v>0</v>
      </c>
      <c r="K24" s="40"/>
      <c r="L24" s="40">
        <f>'Detailed Est Cashflow '!G23</f>
        <v>0</v>
      </c>
      <c r="M24" s="40"/>
      <c r="N24" s="40">
        <f>'Detailed Est Cashflow '!H23</f>
        <v>0</v>
      </c>
      <c r="O24" s="40"/>
      <c r="P24" s="40">
        <f>'Detailed Est Cashflow '!I23</f>
        <v>0</v>
      </c>
      <c r="Q24" s="40"/>
      <c r="R24" s="40">
        <f>'Detailed Est Cashflow '!J23</f>
        <v>0</v>
      </c>
      <c r="S24" s="40"/>
      <c r="T24" s="40">
        <f>'Detailed Est Cashflow '!K23</f>
        <v>0</v>
      </c>
      <c r="U24" s="40"/>
      <c r="V24" s="40">
        <f>'Detailed Est Cashflow '!L23</f>
        <v>0</v>
      </c>
      <c r="W24" s="40"/>
      <c r="X24" s="40">
        <f>'Detailed Est Cashflow '!M23</f>
        <v>0</v>
      </c>
      <c r="Y24" s="95"/>
      <c r="AK24" s="9"/>
    </row>
    <row r="25" spans="1:37" s="8" customFormat="1" ht="23.25" customHeight="1">
      <c r="A25" s="36" t="s">
        <v>90</v>
      </c>
      <c r="B25" s="40">
        <f>'Detailed Est Cashflow '!B24</f>
        <v>0</v>
      </c>
      <c r="C25" s="40"/>
      <c r="D25" s="40">
        <f>'Detailed Est Cashflow '!C24</f>
        <v>0</v>
      </c>
      <c r="E25" s="40"/>
      <c r="F25" s="40">
        <f>'Detailed Est Cashflow '!D24</f>
        <v>0</v>
      </c>
      <c r="G25" s="40"/>
      <c r="H25" s="40">
        <f>'Detailed Est Cashflow '!E24</f>
        <v>0</v>
      </c>
      <c r="I25" s="40"/>
      <c r="J25" s="40">
        <f>'Detailed Est Cashflow '!F24</f>
        <v>0</v>
      </c>
      <c r="K25" s="40"/>
      <c r="L25" s="40">
        <f>'Detailed Est Cashflow '!G24</f>
        <v>0</v>
      </c>
      <c r="M25" s="40"/>
      <c r="N25" s="40">
        <f>'Detailed Est Cashflow '!H24</f>
        <v>0</v>
      </c>
      <c r="O25" s="40"/>
      <c r="P25" s="40">
        <f>'Detailed Est Cashflow '!I24</f>
        <v>0</v>
      </c>
      <c r="Q25" s="40"/>
      <c r="R25" s="40">
        <f>'Detailed Est Cashflow '!J24</f>
        <v>0</v>
      </c>
      <c r="S25" s="40"/>
      <c r="T25" s="40">
        <f>'Detailed Est Cashflow '!K24</f>
        <v>0</v>
      </c>
      <c r="U25" s="40"/>
      <c r="V25" s="40">
        <f>'Detailed Est Cashflow '!L24</f>
        <v>0</v>
      </c>
      <c r="W25" s="40"/>
      <c r="X25" s="40">
        <f>'Detailed Est Cashflow '!M24</f>
        <v>0</v>
      </c>
      <c r="Y25" s="95"/>
      <c r="AD25"/>
      <c r="AK25" s="9"/>
    </row>
    <row r="26" spans="1:37" ht="21" customHeight="1">
      <c r="A26" s="43" t="s">
        <v>91</v>
      </c>
      <c r="B26" s="44">
        <f>'Detailed Est Cashflow '!B25</f>
        <v>0</v>
      </c>
      <c r="C26" s="44">
        <f>SUM(C22:C25)</f>
        <v>0</v>
      </c>
      <c r="D26" s="44">
        <f>'Detailed Est Cashflow '!C25</f>
        <v>0</v>
      </c>
      <c r="E26" s="44">
        <f>SUM(E22:E25)</f>
        <v>0</v>
      </c>
      <c r="F26" s="44">
        <f>'Detailed Est Cashflow '!D25</f>
        <v>0</v>
      </c>
      <c r="G26" s="44">
        <f>SUM(G22:G25)</f>
        <v>0</v>
      </c>
      <c r="H26" s="44">
        <f>'Detailed Est Cashflow '!E25</f>
        <v>0</v>
      </c>
      <c r="I26" s="44">
        <f>SUM(I22:I25)</f>
        <v>0</v>
      </c>
      <c r="J26" s="44">
        <f>'Detailed Est Cashflow '!F25</f>
        <v>0</v>
      </c>
      <c r="K26" s="44">
        <f>SUM(K22:K25)</f>
        <v>0</v>
      </c>
      <c r="L26" s="44">
        <f>'Detailed Est Cashflow '!G25</f>
        <v>0</v>
      </c>
      <c r="M26" s="44">
        <f>SUM(M22:M25)</f>
        <v>0</v>
      </c>
      <c r="N26" s="44">
        <f>'Detailed Est Cashflow '!H25</f>
        <v>0</v>
      </c>
      <c r="O26" s="44">
        <f>SUM(O22:O25)</f>
        <v>0</v>
      </c>
      <c r="P26" s="44">
        <f>'Detailed Est Cashflow '!I25</f>
        <v>0</v>
      </c>
      <c r="Q26" s="44">
        <f>SUM(Q22:Q25)</f>
        <v>0</v>
      </c>
      <c r="R26" s="44">
        <f>'Detailed Est Cashflow '!J25</f>
        <v>0</v>
      </c>
      <c r="S26" s="44">
        <f>SUM(S22:S25)</f>
        <v>0</v>
      </c>
      <c r="T26" s="44">
        <f>'Detailed Est Cashflow '!K25</f>
        <v>0</v>
      </c>
      <c r="U26" s="44">
        <f>SUM(U22:U25)</f>
        <v>0</v>
      </c>
      <c r="V26" s="44">
        <f>'Detailed Est Cashflow '!L25</f>
        <v>0</v>
      </c>
      <c r="W26" s="44">
        <f>SUM(W22:W25)</f>
        <v>0</v>
      </c>
      <c r="X26" s="44">
        <f>'Detailed Est Cashflow '!M25</f>
        <v>0</v>
      </c>
      <c r="Y26" s="44">
        <f>SUM(Y22:Y25)</f>
        <v>0</v>
      </c>
      <c r="AD26" s="8"/>
    </row>
    <row r="27" spans="1:37" s="8" customFormat="1" ht="23.25" customHeight="1" thickBot="1">
      <c r="A27" s="46" t="s">
        <v>101</v>
      </c>
      <c r="B27" s="68">
        <f>'Detailed Est Cashflow '!B26</f>
        <v>0</v>
      </c>
      <c r="C27" s="68">
        <f>C20+C26</f>
        <v>0</v>
      </c>
      <c r="D27" s="68">
        <f>'Detailed Est Cashflow '!C26</f>
        <v>0</v>
      </c>
      <c r="E27" s="68">
        <f>E20+E26</f>
        <v>0</v>
      </c>
      <c r="F27" s="68">
        <f>'Detailed Est Cashflow '!D26</f>
        <v>0</v>
      </c>
      <c r="G27" s="68">
        <f>G20+G26</f>
        <v>0</v>
      </c>
      <c r="H27" s="68">
        <f>'Detailed Est Cashflow '!E26</f>
        <v>0</v>
      </c>
      <c r="I27" s="68">
        <f>I20+I26</f>
        <v>0</v>
      </c>
      <c r="J27" s="68">
        <f>'Detailed Est Cashflow '!F26</f>
        <v>0</v>
      </c>
      <c r="K27" s="68">
        <f>K20+K26</f>
        <v>0</v>
      </c>
      <c r="L27" s="68">
        <f>'Detailed Est Cashflow '!G26</f>
        <v>0</v>
      </c>
      <c r="M27" s="68">
        <f>M20+M26</f>
        <v>0</v>
      </c>
      <c r="N27" s="68">
        <f>'Detailed Est Cashflow '!H26</f>
        <v>0</v>
      </c>
      <c r="O27" s="68">
        <f>O20+O26</f>
        <v>0</v>
      </c>
      <c r="P27" s="68">
        <f>'Detailed Est Cashflow '!I26</f>
        <v>0</v>
      </c>
      <c r="Q27" s="68">
        <f>Q20+Q26</f>
        <v>0</v>
      </c>
      <c r="R27" s="68">
        <f>'Detailed Est Cashflow '!J26</f>
        <v>0</v>
      </c>
      <c r="S27" s="68">
        <f>S20+S26</f>
        <v>0</v>
      </c>
      <c r="T27" s="68">
        <f>'Detailed Est Cashflow '!K26</f>
        <v>0</v>
      </c>
      <c r="U27" s="68">
        <f>U20+U26</f>
        <v>0</v>
      </c>
      <c r="V27" s="68">
        <f>'Detailed Est Cashflow '!L26</f>
        <v>0</v>
      </c>
      <c r="W27" s="68">
        <f>W20+W26</f>
        <v>0</v>
      </c>
      <c r="X27" s="68">
        <f>'Detailed Est Cashflow '!M26</f>
        <v>0</v>
      </c>
      <c r="Y27" s="68">
        <f>Y20+Y26</f>
        <v>0</v>
      </c>
      <c r="AD27" s="17"/>
      <c r="AK27" s="9"/>
    </row>
    <row r="28" spans="1:37" s="8" customFormat="1" ht="23.25" customHeight="1" thickBot="1">
      <c r="A28" s="71" t="s">
        <v>102</v>
      </c>
      <c r="B28" s="71"/>
      <c r="C28" s="71"/>
      <c r="D28" s="71"/>
      <c r="E28" s="71"/>
      <c r="F28" s="71"/>
      <c r="G28" s="71"/>
      <c r="H28" s="71"/>
      <c r="I28" s="71"/>
      <c r="J28" s="71"/>
      <c r="K28" s="71"/>
      <c r="L28" s="71"/>
      <c r="M28" s="71"/>
      <c r="N28" s="71"/>
      <c r="O28" s="71"/>
      <c r="P28" s="71"/>
      <c r="Q28" s="71"/>
      <c r="R28" s="71"/>
      <c r="S28" s="71"/>
      <c r="T28" s="71"/>
      <c r="U28" s="71"/>
      <c r="V28" s="71"/>
      <c r="W28" s="71"/>
      <c r="X28" s="71"/>
      <c r="Y28" s="71"/>
      <c r="AD28"/>
      <c r="AK28" s="9"/>
    </row>
    <row r="29" spans="1:37" ht="16.5" customHeight="1" thickTop="1" thickBot="1">
      <c r="A29" s="112" t="s">
        <v>80</v>
      </c>
      <c r="B29" s="63"/>
      <c r="C29" s="63"/>
      <c r="D29" s="63"/>
      <c r="E29" s="63"/>
      <c r="F29" s="63"/>
      <c r="G29" s="63"/>
      <c r="H29" s="63"/>
      <c r="I29" s="63"/>
      <c r="J29" s="63"/>
      <c r="K29" s="63"/>
      <c r="L29" s="63"/>
      <c r="M29" s="63"/>
      <c r="N29" s="63"/>
      <c r="O29" s="63"/>
      <c r="P29" s="63"/>
      <c r="Q29" s="63"/>
      <c r="R29" s="63"/>
      <c r="S29" s="63"/>
      <c r="T29" s="63"/>
      <c r="U29" s="63"/>
      <c r="V29" s="63"/>
      <c r="W29" s="63"/>
      <c r="X29" s="63"/>
      <c r="Y29" s="63"/>
    </row>
    <row r="30" spans="1:37" s="8" customFormat="1" ht="23.25" customHeight="1">
      <c r="A30" s="36" t="s">
        <v>81</v>
      </c>
      <c r="B30" s="40">
        <f>'Detailed Est Cashflow '!B29</f>
        <v>0</v>
      </c>
      <c r="C30" s="40"/>
      <c r="D30" s="40">
        <f>'Detailed Est Cashflow '!C29</f>
        <v>0</v>
      </c>
      <c r="E30" s="40"/>
      <c r="F30" s="40">
        <f>'Detailed Est Cashflow '!D29</f>
        <v>0</v>
      </c>
      <c r="G30" s="40"/>
      <c r="H30" s="40">
        <f>'Detailed Est Cashflow '!E29</f>
        <v>0</v>
      </c>
      <c r="I30" s="40"/>
      <c r="J30" s="40">
        <f>'Detailed Est Cashflow '!F29</f>
        <v>0</v>
      </c>
      <c r="K30" s="40"/>
      <c r="L30" s="40">
        <f>'Detailed Est Cashflow '!G29</f>
        <v>0</v>
      </c>
      <c r="M30" s="40"/>
      <c r="N30" s="40">
        <f>'Detailed Est Cashflow '!H29</f>
        <v>0</v>
      </c>
      <c r="O30" s="40"/>
      <c r="P30" s="40">
        <f>'Detailed Est Cashflow '!I29</f>
        <v>0</v>
      </c>
      <c r="Q30" s="40"/>
      <c r="R30" s="40">
        <f>'Detailed Est Cashflow '!J29</f>
        <v>0</v>
      </c>
      <c r="S30" s="40"/>
      <c r="T30" s="40">
        <f>'Detailed Est Cashflow '!K29</f>
        <v>0</v>
      </c>
      <c r="U30" s="40"/>
      <c r="V30" s="40">
        <f>'Detailed Est Cashflow '!L29</f>
        <v>0</v>
      </c>
      <c r="W30" s="40"/>
      <c r="X30" s="40">
        <f>'Detailed Est Cashflow '!M29</f>
        <v>0</v>
      </c>
      <c r="Y30" s="95"/>
      <c r="AD30"/>
      <c r="AK30" s="9"/>
    </row>
    <row r="31" spans="1:37" s="8" customFormat="1" ht="23.25" customHeight="1">
      <c r="A31" s="36" t="s">
        <v>82</v>
      </c>
      <c r="B31" s="40">
        <f>'Detailed Est Cashflow '!B30</f>
        <v>0</v>
      </c>
      <c r="C31" s="40"/>
      <c r="D31" s="40">
        <f>'Detailed Est Cashflow '!C30</f>
        <v>0</v>
      </c>
      <c r="E31" s="40"/>
      <c r="F31" s="40">
        <f>'Detailed Est Cashflow '!D30</f>
        <v>0</v>
      </c>
      <c r="G31" s="40"/>
      <c r="H31" s="40">
        <f>'Detailed Est Cashflow '!E30</f>
        <v>0</v>
      </c>
      <c r="I31" s="40"/>
      <c r="J31" s="40">
        <f>'Detailed Est Cashflow '!F30</f>
        <v>0</v>
      </c>
      <c r="K31" s="40"/>
      <c r="L31" s="40">
        <f>'Detailed Est Cashflow '!G30</f>
        <v>0</v>
      </c>
      <c r="M31" s="40"/>
      <c r="N31" s="40">
        <f>'Detailed Est Cashflow '!H30</f>
        <v>0</v>
      </c>
      <c r="O31" s="40"/>
      <c r="P31" s="40">
        <f>'Detailed Est Cashflow '!I30</f>
        <v>0</v>
      </c>
      <c r="Q31" s="40"/>
      <c r="R31" s="40">
        <f>'Detailed Est Cashflow '!J30</f>
        <v>0</v>
      </c>
      <c r="S31" s="40"/>
      <c r="T31" s="40">
        <f>'Detailed Est Cashflow '!K30</f>
        <v>0</v>
      </c>
      <c r="U31" s="40"/>
      <c r="V31" s="40">
        <f>'Detailed Est Cashflow '!L30</f>
        <v>0</v>
      </c>
      <c r="W31" s="40"/>
      <c r="X31" s="40">
        <f>'Detailed Est Cashflow '!M30</f>
        <v>0</v>
      </c>
      <c r="Y31" s="95"/>
      <c r="AD31"/>
      <c r="AK31" s="9"/>
    </row>
    <row r="32" spans="1:37" ht="19.5" customHeight="1">
      <c r="A32" s="43" t="s">
        <v>83</v>
      </c>
      <c r="B32" s="44">
        <f>'Detailed Est Cashflow '!B31</f>
        <v>0</v>
      </c>
      <c r="C32" s="44">
        <f>SUM(C30:C31)</f>
        <v>0</v>
      </c>
      <c r="D32" s="44">
        <f>'Detailed Est Cashflow '!C31</f>
        <v>0</v>
      </c>
      <c r="E32" s="44">
        <f>SUM(E30:E31)</f>
        <v>0</v>
      </c>
      <c r="F32" s="44">
        <f>'Detailed Est Cashflow '!D31</f>
        <v>0</v>
      </c>
      <c r="G32" s="44">
        <f>SUM(G30:G31)</f>
        <v>0</v>
      </c>
      <c r="H32" s="44">
        <f>'Detailed Est Cashflow '!E31</f>
        <v>0</v>
      </c>
      <c r="I32" s="44">
        <f>SUM(I30:I31)</f>
        <v>0</v>
      </c>
      <c r="J32" s="44">
        <f>'Detailed Est Cashflow '!F31</f>
        <v>0</v>
      </c>
      <c r="K32" s="44">
        <f>SUM(K30:K31)</f>
        <v>0</v>
      </c>
      <c r="L32" s="44">
        <f>'Detailed Est Cashflow '!G31</f>
        <v>0</v>
      </c>
      <c r="M32" s="44">
        <f>SUM(M30:M31)</f>
        <v>0</v>
      </c>
      <c r="N32" s="44">
        <f>'Detailed Est Cashflow '!H31</f>
        <v>0</v>
      </c>
      <c r="O32" s="44">
        <f>SUM(O30:O31)</f>
        <v>0</v>
      </c>
      <c r="P32" s="44">
        <f>'Detailed Est Cashflow '!I31</f>
        <v>0</v>
      </c>
      <c r="Q32" s="44">
        <f>SUM(Q30:Q31)</f>
        <v>0</v>
      </c>
      <c r="R32" s="44">
        <f>'Detailed Est Cashflow '!J31</f>
        <v>0</v>
      </c>
      <c r="S32" s="44">
        <f>SUM(S30:S31)</f>
        <v>0</v>
      </c>
      <c r="T32" s="44">
        <f>'Detailed Est Cashflow '!K31</f>
        <v>0</v>
      </c>
      <c r="U32" s="44">
        <f>SUM(U30:U31)</f>
        <v>0</v>
      </c>
      <c r="V32" s="44">
        <f>'Detailed Est Cashflow '!L31</f>
        <v>0</v>
      </c>
      <c r="W32" s="44">
        <f>SUM(W30:W31)</f>
        <v>0</v>
      </c>
      <c r="X32" s="44">
        <f>'Detailed Est Cashflow '!M31</f>
        <v>0</v>
      </c>
      <c r="Y32" s="44">
        <f>SUM(Y30:Y31)</f>
        <v>0</v>
      </c>
    </row>
    <row r="33" spans="1:30" ht="15.75" thickBot="1">
      <c r="A33" s="112" t="s">
        <v>23</v>
      </c>
      <c r="B33" s="63"/>
      <c r="C33" s="63"/>
      <c r="D33" s="63"/>
      <c r="E33" s="63"/>
      <c r="F33" s="63"/>
      <c r="G33" s="63"/>
      <c r="H33" s="63"/>
      <c r="I33" s="63"/>
      <c r="J33" s="63"/>
      <c r="K33" s="63"/>
      <c r="L33" s="63"/>
      <c r="M33" s="63"/>
      <c r="N33" s="63"/>
      <c r="O33" s="63"/>
      <c r="P33" s="63"/>
      <c r="Q33" s="63"/>
      <c r="R33" s="63"/>
      <c r="S33" s="63"/>
      <c r="T33" s="63"/>
      <c r="U33" s="63"/>
      <c r="V33" s="63"/>
      <c r="W33" s="63"/>
      <c r="X33" s="63"/>
      <c r="Y33" s="63"/>
    </row>
    <row r="34" spans="1:30" ht="18.75" customHeight="1">
      <c r="A34" s="36" t="s">
        <v>24</v>
      </c>
      <c r="B34" s="40">
        <f>'Detailed Est Cashflow '!B33</f>
        <v>0</v>
      </c>
      <c r="C34" s="40"/>
      <c r="D34" s="40">
        <f>'Detailed Est Cashflow '!C33</f>
        <v>0</v>
      </c>
      <c r="E34" s="40"/>
      <c r="F34" s="40">
        <f>'Detailed Est Cashflow '!D33</f>
        <v>0</v>
      </c>
      <c r="G34" s="40"/>
      <c r="H34" s="40">
        <f>'Detailed Est Cashflow '!E33</f>
        <v>0</v>
      </c>
      <c r="I34" s="40"/>
      <c r="J34" s="40">
        <f>'Detailed Est Cashflow '!F33</f>
        <v>0</v>
      </c>
      <c r="K34" s="40"/>
      <c r="L34" s="40">
        <f>'Detailed Est Cashflow '!G33</f>
        <v>0</v>
      </c>
      <c r="M34" s="40"/>
      <c r="N34" s="40">
        <f>'Detailed Est Cashflow '!H33</f>
        <v>0</v>
      </c>
      <c r="O34" s="40"/>
      <c r="P34" s="40">
        <f>'Detailed Est Cashflow '!I33</f>
        <v>0</v>
      </c>
      <c r="Q34" s="40"/>
      <c r="R34" s="40">
        <f>'Detailed Est Cashflow '!J33</f>
        <v>0</v>
      </c>
      <c r="S34" s="40"/>
      <c r="T34" s="40">
        <f>'Detailed Est Cashflow '!K33</f>
        <v>0</v>
      </c>
      <c r="U34" s="40"/>
      <c r="V34" s="40">
        <f>'Detailed Est Cashflow '!L33</f>
        <v>0</v>
      </c>
      <c r="W34" s="40"/>
      <c r="X34" s="40">
        <f>'Detailed Est Cashflow '!M33</f>
        <v>0</v>
      </c>
      <c r="Y34" s="95"/>
    </row>
    <row r="35" spans="1:30" ht="18.75" customHeight="1">
      <c r="A35" s="36" t="s">
        <v>25</v>
      </c>
      <c r="B35" s="40">
        <f>'Detailed Est Cashflow '!B34</f>
        <v>0</v>
      </c>
      <c r="C35" s="40"/>
      <c r="D35" s="40">
        <f>'Detailed Est Cashflow '!C34</f>
        <v>0</v>
      </c>
      <c r="E35" s="40"/>
      <c r="F35" s="40">
        <f>'Detailed Est Cashflow '!D34</f>
        <v>0</v>
      </c>
      <c r="G35" s="40"/>
      <c r="H35" s="40">
        <f>'Detailed Est Cashflow '!E34</f>
        <v>0</v>
      </c>
      <c r="I35" s="40"/>
      <c r="J35" s="40">
        <f>'Detailed Est Cashflow '!F34</f>
        <v>0</v>
      </c>
      <c r="K35" s="40"/>
      <c r="L35" s="40">
        <f>'Detailed Est Cashflow '!G34</f>
        <v>0</v>
      </c>
      <c r="M35" s="40"/>
      <c r="N35" s="40">
        <f>'Detailed Est Cashflow '!H34</f>
        <v>0</v>
      </c>
      <c r="O35" s="40"/>
      <c r="P35" s="40">
        <f>'Detailed Est Cashflow '!I34</f>
        <v>0</v>
      </c>
      <c r="Q35" s="40"/>
      <c r="R35" s="40">
        <f>'Detailed Est Cashflow '!J34</f>
        <v>0</v>
      </c>
      <c r="S35" s="40"/>
      <c r="T35" s="40">
        <f>'Detailed Est Cashflow '!K34</f>
        <v>0</v>
      </c>
      <c r="U35" s="40"/>
      <c r="V35" s="40">
        <f>'Detailed Est Cashflow '!L34</f>
        <v>0</v>
      </c>
      <c r="W35" s="40"/>
      <c r="X35" s="40">
        <f>'Detailed Est Cashflow '!M34</f>
        <v>0</v>
      </c>
      <c r="Y35" s="95"/>
    </row>
    <row r="36" spans="1:30" ht="26.25" customHeight="1">
      <c r="A36" s="36" t="s">
        <v>111</v>
      </c>
      <c r="B36" s="40">
        <f>'Detailed Est Cashflow '!B35</f>
        <v>0</v>
      </c>
      <c r="C36" s="40"/>
      <c r="D36" s="40">
        <f>'Detailed Est Cashflow '!C35</f>
        <v>0</v>
      </c>
      <c r="E36" s="40"/>
      <c r="F36" s="40">
        <f>'Detailed Est Cashflow '!D35</f>
        <v>0</v>
      </c>
      <c r="G36" s="40"/>
      <c r="H36" s="40">
        <f>'Detailed Est Cashflow '!E35</f>
        <v>0</v>
      </c>
      <c r="I36" s="40"/>
      <c r="J36" s="40">
        <f>'Detailed Est Cashflow '!F35</f>
        <v>0</v>
      </c>
      <c r="K36" s="40"/>
      <c r="L36" s="40">
        <f>'Detailed Est Cashflow '!G35</f>
        <v>0</v>
      </c>
      <c r="M36" s="40"/>
      <c r="N36" s="40">
        <f>'Detailed Est Cashflow '!H35</f>
        <v>0</v>
      </c>
      <c r="O36" s="40"/>
      <c r="P36" s="40">
        <f>'Detailed Est Cashflow '!I35</f>
        <v>0</v>
      </c>
      <c r="Q36" s="40"/>
      <c r="R36" s="40">
        <f>'Detailed Est Cashflow '!J35</f>
        <v>0</v>
      </c>
      <c r="S36" s="40"/>
      <c r="T36" s="40">
        <f>'Detailed Est Cashflow '!K35</f>
        <v>0</v>
      </c>
      <c r="U36" s="40"/>
      <c r="V36" s="40">
        <f>'Detailed Est Cashflow '!L35</f>
        <v>0</v>
      </c>
      <c r="W36" s="40"/>
      <c r="X36" s="40">
        <f>'Detailed Est Cashflow '!M35</f>
        <v>0</v>
      </c>
      <c r="Y36" s="95"/>
    </row>
    <row r="37" spans="1:30" ht="18.75" customHeight="1">
      <c r="A37" s="36" t="s">
        <v>26</v>
      </c>
      <c r="B37" s="40">
        <f>'Detailed Est Cashflow '!B36</f>
        <v>0</v>
      </c>
      <c r="C37" s="40"/>
      <c r="D37" s="40">
        <f>'Detailed Est Cashflow '!C36</f>
        <v>0</v>
      </c>
      <c r="E37" s="40"/>
      <c r="F37" s="40">
        <f>'Detailed Est Cashflow '!D36</f>
        <v>0</v>
      </c>
      <c r="G37" s="40"/>
      <c r="H37" s="40">
        <f>'Detailed Est Cashflow '!E36</f>
        <v>0</v>
      </c>
      <c r="I37" s="40"/>
      <c r="J37" s="40">
        <f>'Detailed Est Cashflow '!F36</f>
        <v>0</v>
      </c>
      <c r="K37" s="40"/>
      <c r="L37" s="40">
        <f>'Detailed Est Cashflow '!G36</f>
        <v>0</v>
      </c>
      <c r="M37" s="40"/>
      <c r="N37" s="40">
        <f>'Detailed Est Cashflow '!H36</f>
        <v>0</v>
      </c>
      <c r="O37" s="40"/>
      <c r="P37" s="40">
        <f>'Detailed Est Cashflow '!I36</f>
        <v>0</v>
      </c>
      <c r="Q37" s="40"/>
      <c r="R37" s="40">
        <f>'Detailed Est Cashflow '!J36</f>
        <v>0</v>
      </c>
      <c r="S37" s="40"/>
      <c r="T37" s="40">
        <f>'Detailed Est Cashflow '!K36</f>
        <v>0</v>
      </c>
      <c r="U37" s="40"/>
      <c r="V37" s="40">
        <f>'Detailed Est Cashflow '!L36</f>
        <v>0</v>
      </c>
      <c r="W37" s="40"/>
      <c r="X37" s="40">
        <f>'Detailed Est Cashflow '!M36</f>
        <v>0</v>
      </c>
      <c r="Y37" s="95"/>
    </row>
    <row r="38" spans="1:30" ht="18.75" customHeight="1">
      <c r="A38" s="36" t="s">
        <v>27</v>
      </c>
      <c r="B38" s="40">
        <f>'Detailed Est Cashflow '!B37</f>
        <v>0</v>
      </c>
      <c r="C38" s="40"/>
      <c r="D38" s="40">
        <f>'Detailed Est Cashflow '!C37</f>
        <v>0</v>
      </c>
      <c r="E38" s="40"/>
      <c r="F38" s="40">
        <f>'Detailed Est Cashflow '!D37</f>
        <v>0</v>
      </c>
      <c r="G38" s="40"/>
      <c r="H38" s="40">
        <f>'Detailed Est Cashflow '!E37</f>
        <v>0</v>
      </c>
      <c r="I38" s="40"/>
      <c r="J38" s="40">
        <f>'Detailed Est Cashflow '!F37</f>
        <v>0</v>
      </c>
      <c r="K38" s="40"/>
      <c r="L38" s="40">
        <f>'Detailed Est Cashflow '!G37</f>
        <v>0</v>
      </c>
      <c r="M38" s="40"/>
      <c r="N38" s="40">
        <f>'Detailed Est Cashflow '!H37</f>
        <v>0</v>
      </c>
      <c r="O38" s="40"/>
      <c r="P38" s="40">
        <f>'Detailed Est Cashflow '!I37</f>
        <v>0</v>
      </c>
      <c r="Q38" s="40"/>
      <c r="R38" s="40">
        <f>'Detailed Est Cashflow '!J37</f>
        <v>0</v>
      </c>
      <c r="S38" s="40"/>
      <c r="T38" s="40">
        <f>'Detailed Est Cashflow '!K37</f>
        <v>0</v>
      </c>
      <c r="U38" s="40"/>
      <c r="V38" s="40">
        <f>'Detailed Est Cashflow '!L37</f>
        <v>0</v>
      </c>
      <c r="W38" s="40"/>
      <c r="X38" s="40">
        <f>'Detailed Est Cashflow '!M37</f>
        <v>0</v>
      </c>
      <c r="Y38" s="95"/>
    </row>
    <row r="39" spans="1:30" ht="18.75" customHeight="1">
      <c r="A39" s="36" t="s">
        <v>28</v>
      </c>
      <c r="B39" s="40">
        <f>'Detailed Est Cashflow '!B38</f>
        <v>0</v>
      </c>
      <c r="C39" s="40"/>
      <c r="D39" s="40">
        <f>'Detailed Est Cashflow '!C38</f>
        <v>0</v>
      </c>
      <c r="E39" s="40"/>
      <c r="F39" s="40">
        <f>'Detailed Est Cashflow '!D38</f>
        <v>0</v>
      </c>
      <c r="G39" s="40"/>
      <c r="H39" s="40">
        <f>'Detailed Est Cashflow '!E38</f>
        <v>0</v>
      </c>
      <c r="I39" s="40"/>
      <c r="J39" s="40">
        <f>'Detailed Est Cashflow '!F38</f>
        <v>0</v>
      </c>
      <c r="K39" s="40"/>
      <c r="L39" s="40">
        <f>'Detailed Est Cashflow '!G38</f>
        <v>0</v>
      </c>
      <c r="M39" s="40"/>
      <c r="N39" s="40">
        <f>'Detailed Est Cashflow '!H38</f>
        <v>0</v>
      </c>
      <c r="O39" s="40"/>
      <c r="P39" s="40">
        <f>'Detailed Est Cashflow '!I38</f>
        <v>0</v>
      </c>
      <c r="Q39" s="40"/>
      <c r="R39" s="40">
        <f>'Detailed Est Cashflow '!J38</f>
        <v>0</v>
      </c>
      <c r="S39" s="40"/>
      <c r="T39" s="40">
        <f>'Detailed Est Cashflow '!K38</f>
        <v>0</v>
      </c>
      <c r="U39" s="40"/>
      <c r="V39" s="40">
        <f>'Detailed Est Cashflow '!L38</f>
        <v>0</v>
      </c>
      <c r="W39" s="40"/>
      <c r="X39" s="40">
        <f>'Detailed Est Cashflow '!M38</f>
        <v>0</v>
      </c>
      <c r="Y39" s="95"/>
    </row>
    <row r="40" spans="1:30" ht="18.75" customHeight="1">
      <c r="A40" s="36" t="s">
        <v>29</v>
      </c>
      <c r="B40" s="40">
        <f>'Detailed Est Cashflow '!B39</f>
        <v>0</v>
      </c>
      <c r="C40" s="40"/>
      <c r="D40" s="40">
        <f>'Detailed Est Cashflow '!C39</f>
        <v>0</v>
      </c>
      <c r="E40" s="40"/>
      <c r="F40" s="40">
        <f>'Detailed Est Cashflow '!D39</f>
        <v>0</v>
      </c>
      <c r="G40" s="40"/>
      <c r="H40" s="40">
        <f>'Detailed Est Cashflow '!E39</f>
        <v>0</v>
      </c>
      <c r="I40" s="40"/>
      <c r="J40" s="40">
        <f>'Detailed Est Cashflow '!F39</f>
        <v>0</v>
      </c>
      <c r="K40" s="40"/>
      <c r="L40" s="40">
        <f>'Detailed Est Cashflow '!G39</f>
        <v>0</v>
      </c>
      <c r="M40" s="40"/>
      <c r="N40" s="40">
        <f>'Detailed Est Cashflow '!H39</f>
        <v>0</v>
      </c>
      <c r="O40" s="40"/>
      <c r="P40" s="40">
        <f>'Detailed Est Cashflow '!I39</f>
        <v>0</v>
      </c>
      <c r="Q40" s="40"/>
      <c r="R40" s="40">
        <f>'Detailed Est Cashflow '!J39</f>
        <v>0</v>
      </c>
      <c r="S40" s="40"/>
      <c r="T40" s="40">
        <f>'Detailed Est Cashflow '!K39</f>
        <v>0</v>
      </c>
      <c r="U40" s="40"/>
      <c r="V40" s="40">
        <f>'Detailed Est Cashflow '!L39</f>
        <v>0</v>
      </c>
      <c r="W40" s="40"/>
      <c r="X40" s="40">
        <f>'Detailed Est Cashflow '!M39</f>
        <v>0</v>
      </c>
      <c r="Y40" s="95"/>
    </row>
    <row r="41" spans="1:30" ht="25.5">
      <c r="A41" s="43" t="s">
        <v>30</v>
      </c>
      <c r="B41" s="44">
        <f>'Detailed Est Cashflow '!B40</f>
        <v>0</v>
      </c>
      <c r="C41" s="44">
        <f>SUM(C34:C40)</f>
        <v>0</v>
      </c>
      <c r="D41" s="44">
        <f>'Detailed Est Cashflow '!C40</f>
        <v>0</v>
      </c>
      <c r="E41" s="44">
        <f>SUM(E34:E40)</f>
        <v>0</v>
      </c>
      <c r="F41" s="44">
        <f>'Detailed Est Cashflow '!D40</f>
        <v>0</v>
      </c>
      <c r="G41" s="44">
        <f>SUM(G34:G40)</f>
        <v>0</v>
      </c>
      <c r="H41" s="44">
        <f>'Detailed Est Cashflow '!E40</f>
        <v>0</v>
      </c>
      <c r="I41" s="44">
        <f>SUM(I34:I40)</f>
        <v>0</v>
      </c>
      <c r="J41" s="44">
        <f>'Detailed Est Cashflow '!F40</f>
        <v>0</v>
      </c>
      <c r="K41" s="44">
        <f>SUM(K34:K40)</f>
        <v>0</v>
      </c>
      <c r="L41" s="44">
        <f>'Detailed Est Cashflow '!G40</f>
        <v>0</v>
      </c>
      <c r="M41" s="44">
        <f>SUM(M34:M40)</f>
        <v>0</v>
      </c>
      <c r="N41" s="44">
        <f>'Detailed Est Cashflow '!H40</f>
        <v>0</v>
      </c>
      <c r="O41" s="44">
        <f>SUM(O34:O40)</f>
        <v>0</v>
      </c>
      <c r="P41" s="44">
        <f>'Detailed Est Cashflow '!I40</f>
        <v>0</v>
      </c>
      <c r="Q41" s="44">
        <f>SUM(Q34:Q40)</f>
        <v>0</v>
      </c>
      <c r="R41" s="44">
        <f>'Detailed Est Cashflow '!J40</f>
        <v>0</v>
      </c>
      <c r="S41" s="44">
        <f>SUM(S34:S40)</f>
        <v>0</v>
      </c>
      <c r="T41" s="44">
        <f>'Detailed Est Cashflow '!K40</f>
        <v>0</v>
      </c>
      <c r="U41" s="44">
        <f>SUM(U34:U40)</f>
        <v>0</v>
      </c>
      <c r="V41" s="44">
        <f>'Detailed Est Cashflow '!L40</f>
        <v>0</v>
      </c>
      <c r="W41" s="44">
        <f>SUM(W34:W40)</f>
        <v>0</v>
      </c>
      <c r="X41" s="44">
        <f>'Detailed Est Cashflow '!M40</f>
        <v>0</v>
      </c>
      <c r="Y41" s="44">
        <f>SUM(Y34:Y40)</f>
        <v>0</v>
      </c>
    </row>
    <row r="42" spans="1:30" ht="15.75" thickBot="1">
      <c r="A42" s="112" t="s">
        <v>31</v>
      </c>
      <c r="B42" s="63"/>
      <c r="C42" s="63"/>
      <c r="D42" s="63"/>
      <c r="E42" s="63"/>
      <c r="F42" s="63"/>
      <c r="G42" s="63"/>
      <c r="H42" s="63"/>
      <c r="I42" s="63"/>
      <c r="J42" s="63"/>
      <c r="K42" s="63"/>
      <c r="L42" s="63"/>
      <c r="M42" s="63"/>
      <c r="N42" s="63"/>
      <c r="O42" s="63"/>
      <c r="P42" s="63"/>
      <c r="Q42" s="63"/>
      <c r="R42" s="63"/>
      <c r="S42" s="63"/>
      <c r="T42" s="63"/>
      <c r="U42" s="63"/>
      <c r="V42" s="63"/>
      <c r="W42" s="63"/>
      <c r="X42" s="63"/>
      <c r="Y42" s="63"/>
    </row>
    <row r="43" spans="1:30" ht="18.75" customHeight="1">
      <c r="A43" s="36" t="s">
        <v>32</v>
      </c>
      <c r="B43" s="40">
        <f>'Detailed Est Cashflow '!B42</f>
        <v>0</v>
      </c>
      <c r="C43" s="40"/>
      <c r="D43" s="40">
        <f>'Detailed Est Cashflow '!C42</f>
        <v>0</v>
      </c>
      <c r="E43" s="40"/>
      <c r="F43" s="40">
        <f>'Detailed Est Cashflow '!D42</f>
        <v>0</v>
      </c>
      <c r="G43" s="40"/>
      <c r="H43" s="40">
        <f>'Detailed Est Cashflow '!E42</f>
        <v>0</v>
      </c>
      <c r="I43" s="40"/>
      <c r="J43" s="40">
        <f>'Detailed Est Cashflow '!F42</f>
        <v>0</v>
      </c>
      <c r="K43" s="40"/>
      <c r="L43" s="40">
        <f>'Detailed Est Cashflow '!G42</f>
        <v>0</v>
      </c>
      <c r="M43" s="40"/>
      <c r="N43" s="40">
        <f>'Detailed Est Cashflow '!H42</f>
        <v>0</v>
      </c>
      <c r="O43" s="40"/>
      <c r="P43" s="40">
        <f>'Detailed Est Cashflow '!I42</f>
        <v>0</v>
      </c>
      <c r="Q43" s="40"/>
      <c r="R43" s="40">
        <f>'Detailed Est Cashflow '!J42</f>
        <v>0</v>
      </c>
      <c r="S43" s="40"/>
      <c r="T43" s="40">
        <f>'Detailed Est Cashflow '!K42</f>
        <v>0</v>
      </c>
      <c r="U43" s="40"/>
      <c r="V43" s="40">
        <f>'Detailed Est Cashflow '!L42</f>
        <v>0</v>
      </c>
      <c r="W43" s="40"/>
      <c r="X43" s="40">
        <f>'Detailed Est Cashflow '!M42</f>
        <v>0</v>
      </c>
      <c r="Y43" s="95"/>
    </row>
    <row r="44" spans="1:30" ht="18.75" customHeight="1">
      <c r="A44" s="36" t="s">
        <v>33</v>
      </c>
      <c r="B44" s="40">
        <f>'Detailed Est Cashflow '!B43</f>
        <v>0</v>
      </c>
      <c r="C44" s="40"/>
      <c r="D44" s="40">
        <f>'Detailed Est Cashflow '!C43</f>
        <v>0</v>
      </c>
      <c r="E44" s="40"/>
      <c r="F44" s="40">
        <f>'Detailed Est Cashflow '!D43</f>
        <v>0</v>
      </c>
      <c r="G44" s="40"/>
      <c r="H44" s="40">
        <f>'Detailed Est Cashflow '!E43</f>
        <v>0</v>
      </c>
      <c r="I44" s="40"/>
      <c r="J44" s="40">
        <f>'Detailed Est Cashflow '!F43</f>
        <v>0</v>
      </c>
      <c r="K44" s="40"/>
      <c r="L44" s="40">
        <f>'Detailed Est Cashflow '!G43</f>
        <v>0</v>
      </c>
      <c r="M44" s="40"/>
      <c r="N44" s="40">
        <f>'Detailed Est Cashflow '!H43</f>
        <v>0</v>
      </c>
      <c r="O44" s="40"/>
      <c r="P44" s="40">
        <f>'Detailed Est Cashflow '!I43</f>
        <v>0</v>
      </c>
      <c r="Q44" s="40"/>
      <c r="R44" s="40">
        <f>'Detailed Est Cashflow '!J43</f>
        <v>0</v>
      </c>
      <c r="S44" s="40"/>
      <c r="T44" s="40">
        <f>'Detailed Est Cashflow '!K43</f>
        <v>0</v>
      </c>
      <c r="U44" s="40"/>
      <c r="V44" s="40">
        <f>'Detailed Est Cashflow '!L43</f>
        <v>0</v>
      </c>
      <c r="W44" s="40"/>
      <c r="X44" s="40">
        <f>'Detailed Est Cashflow '!M43</f>
        <v>0</v>
      </c>
      <c r="Y44" s="95"/>
    </row>
    <row r="45" spans="1:30" ht="18.75" customHeight="1">
      <c r="A45" s="36" t="s">
        <v>34</v>
      </c>
      <c r="B45" s="40">
        <f>'Detailed Est Cashflow '!B44</f>
        <v>0</v>
      </c>
      <c r="C45" s="40"/>
      <c r="D45" s="40">
        <f>'Detailed Est Cashflow '!C44</f>
        <v>0</v>
      </c>
      <c r="E45" s="40"/>
      <c r="F45" s="40">
        <f>'Detailed Est Cashflow '!D44</f>
        <v>0</v>
      </c>
      <c r="G45" s="40"/>
      <c r="H45" s="40">
        <f>'Detailed Est Cashflow '!E44</f>
        <v>0</v>
      </c>
      <c r="I45" s="40"/>
      <c r="J45" s="40">
        <f>'Detailed Est Cashflow '!F44</f>
        <v>0</v>
      </c>
      <c r="K45" s="40"/>
      <c r="L45" s="40">
        <f>'Detailed Est Cashflow '!G44</f>
        <v>0</v>
      </c>
      <c r="M45" s="40"/>
      <c r="N45" s="40">
        <f>'Detailed Est Cashflow '!H44</f>
        <v>0</v>
      </c>
      <c r="O45" s="40"/>
      <c r="P45" s="40">
        <f>'Detailed Est Cashflow '!I44</f>
        <v>0</v>
      </c>
      <c r="Q45" s="40"/>
      <c r="R45" s="40">
        <f>'Detailed Est Cashflow '!J44</f>
        <v>0</v>
      </c>
      <c r="S45" s="40"/>
      <c r="T45" s="40">
        <f>'Detailed Est Cashflow '!K44</f>
        <v>0</v>
      </c>
      <c r="U45" s="40"/>
      <c r="V45" s="40">
        <f>'Detailed Est Cashflow '!L44</f>
        <v>0</v>
      </c>
      <c r="W45" s="40"/>
      <c r="X45" s="40">
        <f>'Detailed Est Cashflow '!M44</f>
        <v>0</v>
      </c>
      <c r="Y45" s="95"/>
    </row>
    <row r="46" spans="1:30" ht="18.75" customHeight="1">
      <c r="A46" s="36" t="s">
        <v>29</v>
      </c>
      <c r="B46" s="40">
        <f>'Detailed Est Cashflow '!B45</f>
        <v>0</v>
      </c>
      <c r="C46" s="40"/>
      <c r="D46" s="40">
        <f>'Detailed Est Cashflow '!C45</f>
        <v>0</v>
      </c>
      <c r="E46" s="40"/>
      <c r="F46" s="40">
        <f>'Detailed Est Cashflow '!D45</f>
        <v>0</v>
      </c>
      <c r="G46" s="40"/>
      <c r="H46" s="40">
        <f>'Detailed Est Cashflow '!E45</f>
        <v>0</v>
      </c>
      <c r="I46" s="40"/>
      <c r="J46" s="40">
        <f>'Detailed Est Cashflow '!F45</f>
        <v>0</v>
      </c>
      <c r="K46" s="40"/>
      <c r="L46" s="40">
        <f>'Detailed Est Cashflow '!G45</f>
        <v>0</v>
      </c>
      <c r="M46" s="40"/>
      <c r="N46" s="40">
        <f>'Detailed Est Cashflow '!H45</f>
        <v>0</v>
      </c>
      <c r="O46" s="40"/>
      <c r="P46" s="40">
        <f>'Detailed Est Cashflow '!I45</f>
        <v>0</v>
      </c>
      <c r="Q46" s="40"/>
      <c r="R46" s="40">
        <f>'Detailed Est Cashflow '!J45</f>
        <v>0</v>
      </c>
      <c r="S46" s="40"/>
      <c r="T46" s="40">
        <f>'Detailed Est Cashflow '!K45</f>
        <v>0</v>
      </c>
      <c r="U46" s="40"/>
      <c r="V46" s="40">
        <f>'Detailed Est Cashflow '!L45</f>
        <v>0</v>
      </c>
      <c r="W46" s="40"/>
      <c r="X46" s="40">
        <f>'Detailed Est Cashflow '!M45</f>
        <v>0</v>
      </c>
      <c r="Y46" s="95"/>
    </row>
    <row r="47" spans="1:30" ht="29.25" customHeight="1">
      <c r="A47" s="43" t="s">
        <v>35</v>
      </c>
      <c r="B47" s="44">
        <f>'Detailed Est Cashflow '!B46</f>
        <v>0</v>
      </c>
      <c r="C47" s="44">
        <f>SUM(C43:C46)</f>
        <v>0</v>
      </c>
      <c r="D47" s="44">
        <f>'Detailed Est Cashflow '!C46</f>
        <v>0</v>
      </c>
      <c r="E47" s="44">
        <f>SUM(E43:E46)</f>
        <v>0</v>
      </c>
      <c r="F47" s="44">
        <f>'Detailed Est Cashflow '!D46</f>
        <v>0</v>
      </c>
      <c r="G47" s="44">
        <f>SUM(G43:G46)</f>
        <v>0</v>
      </c>
      <c r="H47" s="44">
        <f>'Detailed Est Cashflow '!E46</f>
        <v>0</v>
      </c>
      <c r="I47" s="44">
        <f>SUM(I43:I46)</f>
        <v>0</v>
      </c>
      <c r="J47" s="44">
        <f>'Detailed Est Cashflow '!F46</f>
        <v>0</v>
      </c>
      <c r="K47" s="44">
        <f>SUM(K43:K46)</f>
        <v>0</v>
      </c>
      <c r="L47" s="44">
        <f>'Detailed Est Cashflow '!G46</f>
        <v>0</v>
      </c>
      <c r="M47" s="44">
        <f>SUM(M43:M46)</f>
        <v>0</v>
      </c>
      <c r="N47" s="44">
        <f>'Detailed Est Cashflow '!H46</f>
        <v>0</v>
      </c>
      <c r="O47" s="44">
        <f>SUM(O43:O46)</f>
        <v>0</v>
      </c>
      <c r="P47" s="44">
        <f>'Detailed Est Cashflow '!I46</f>
        <v>0</v>
      </c>
      <c r="Q47" s="44">
        <f>SUM(Q43:Q46)</f>
        <v>0</v>
      </c>
      <c r="R47" s="44">
        <f>'Detailed Est Cashflow '!J46</f>
        <v>0</v>
      </c>
      <c r="S47" s="44">
        <f>SUM(S43:S46)</f>
        <v>0</v>
      </c>
      <c r="T47" s="44">
        <f>'Detailed Est Cashflow '!K46</f>
        <v>0</v>
      </c>
      <c r="U47" s="44">
        <f>SUM(U43:U46)</f>
        <v>0</v>
      </c>
      <c r="V47" s="44">
        <f>'Detailed Est Cashflow '!L46</f>
        <v>0</v>
      </c>
      <c r="W47" s="44">
        <f>SUM(W43:W46)</f>
        <v>0</v>
      </c>
      <c r="X47" s="44">
        <f>'Detailed Est Cashflow '!M46</f>
        <v>0</v>
      </c>
      <c r="Y47" s="44">
        <f>SUM(Y43:Y46)</f>
        <v>0</v>
      </c>
    </row>
    <row r="48" spans="1:30" ht="15.75" thickBot="1">
      <c r="A48" s="112" t="s">
        <v>36</v>
      </c>
      <c r="B48" s="63"/>
      <c r="C48" s="63"/>
      <c r="D48" s="63"/>
      <c r="E48" s="63"/>
      <c r="F48" s="63"/>
      <c r="G48" s="63"/>
      <c r="H48" s="63"/>
      <c r="I48" s="63"/>
      <c r="J48" s="63"/>
      <c r="K48" s="63"/>
      <c r="L48" s="63"/>
      <c r="M48" s="63"/>
      <c r="N48" s="63"/>
      <c r="O48" s="63"/>
      <c r="P48" s="63"/>
      <c r="Q48" s="63"/>
      <c r="R48" s="63"/>
      <c r="S48" s="63"/>
      <c r="T48" s="63"/>
      <c r="U48" s="63"/>
      <c r="V48" s="63"/>
      <c r="W48" s="63"/>
      <c r="X48" s="63"/>
      <c r="Y48" s="63"/>
      <c r="AD48" s="8"/>
    </row>
    <row r="49" spans="1:30" ht="18.75" customHeight="1">
      <c r="A49" s="36" t="s">
        <v>37</v>
      </c>
      <c r="B49" s="40">
        <f>'Detailed Est Cashflow '!B48</f>
        <v>0</v>
      </c>
      <c r="C49" s="40"/>
      <c r="D49" s="40">
        <f>'Detailed Est Cashflow '!C48</f>
        <v>0</v>
      </c>
      <c r="E49" s="40"/>
      <c r="F49" s="40">
        <f>'Detailed Est Cashflow '!D48</f>
        <v>0</v>
      </c>
      <c r="G49" s="40"/>
      <c r="H49" s="40">
        <f>'Detailed Est Cashflow '!E48</f>
        <v>0</v>
      </c>
      <c r="I49" s="40"/>
      <c r="J49" s="40">
        <f>'Detailed Est Cashflow '!F48</f>
        <v>0</v>
      </c>
      <c r="K49" s="40"/>
      <c r="L49" s="40">
        <f>'Detailed Est Cashflow '!G48</f>
        <v>0</v>
      </c>
      <c r="M49" s="40"/>
      <c r="N49" s="40">
        <f>'Detailed Est Cashflow '!H48</f>
        <v>0</v>
      </c>
      <c r="O49" s="40"/>
      <c r="P49" s="40">
        <f>'Detailed Est Cashflow '!I48</f>
        <v>0</v>
      </c>
      <c r="Q49" s="40"/>
      <c r="R49" s="40">
        <f>'Detailed Est Cashflow '!J48</f>
        <v>0</v>
      </c>
      <c r="S49" s="40"/>
      <c r="T49" s="40">
        <f>'Detailed Est Cashflow '!K48</f>
        <v>0</v>
      </c>
      <c r="U49" s="40"/>
      <c r="V49" s="40">
        <f>'Detailed Est Cashflow '!L48</f>
        <v>0</v>
      </c>
      <c r="W49" s="40"/>
      <c r="X49" s="40">
        <f>'Detailed Est Cashflow '!M48</f>
        <v>0</v>
      </c>
      <c r="Y49" s="95"/>
      <c r="AD49" s="8"/>
    </row>
    <row r="50" spans="1:30" ht="18.75" customHeight="1">
      <c r="A50" s="36" t="s">
        <v>38</v>
      </c>
      <c r="B50" s="40">
        <f>'Detailed Est Cashflow '!B49</f>
        <v>0</v>
      </c>
      <c r="C50" s="40"/>
      <c r="D50" s="40">
        <f>'Detailed Est Cashflow '!C49</f>
        <v>0</v>
      </c>
      <c r="E50" s="40"/>
      <c r="F50" s="40">
        <f>'Detailed Est Cashflow '!D49</f>
        <v>0</v>
      </c>
      <c r="G50" s="40"/>
      <c r="H50" s="40">
        <f>'Detailed Est Cashflow '!E49</f>
        <v>0</v>
      </c>
      <c r="I50" s="40"/>
      <c r="J50" s="40">
        <f>'Detailed Est Cashflow '!F49</f>
        <v>0</v>
      </c>
      <c r="K50" s="40"/>
      <c r="L50" s="40">
        <f>'Detailed Est Cashflow '!G49</f>
        <v>0</v>
      </c>
      <c r="M50" s="40"/>
      <c r="N50" s="40">
        <f>'Detailed Est Cashflow '!H49</f>
        <v>0</v>
      </c>
      <c r="O50" s="40"/>
      <c r="P50" s="40">
        <f>'Detailed Est Cashflow '!I49</f>
        <v>0</v>
      </c>
      <c r="Q50" s="40"/>
      <c r="R50" s="40">
        <f>'Detailed Est Cashflow '!J49</f>
        <v>0</v>
      </c>
      <c r="S50" s="40"/>
      <c r="T50" s="40">
        <f>'Detailed Est Cashflow '!K49</f>
        <v>0</v>
      </c>
      <c r="U50" s="40"/>
      <c r="V50" s="40">
        <f>'Detailed Est Cashflow '!L49</f>
        <v>0</v>
      </c>
      <c r="W50" s="40"/>
      <c r="X50" s="40">
        <f>'Detailed Est Cashflow '!M49</f>
        <v>0</v>
      </c>
      <c r="Y50" s="95"/>
      <c r="AD50" s="8"/>
    </row>
    <row r="51" spans="1:30" ht="18.75" customHeight="1">
      <c r="A51" s="36" t="s">
        <v>39</v>
      </c>
      <c r="B51" s="40">
        <f>'Detailed Est Cashflow '!B50</f>
        <v>0</v>
      </c>
      <c r="C51" s="40"/>
      <c r="D51" s="40">
        <f>'Detailed Est Cashflow '!C50</f>
        <v>0</v>
      </c>
      <c r="E51" s="40"/>
      <c r="F51" s="40">
        <f>'Detailed Est Cashflow '!D50</f>
        <v>0</v>
      </c>
      <c r="G51" s="40"/>
      <c r="H51" s="40">
        <f>'Detailed Est Cashflow '!E50</f>
        <v>0</v>
      </c>
      <c r="I51" s="40"/>
      <c r="J51" s="40">
        <f>'Detailed Est Cashflow '!F50</f>
        <v>0</v>
      </c>
      <c r="K51" s="40"/>
      <c r="L51" s="40">
        <f>'Detailed Est Cashflow '!G50</f>
        <v>0</v>
      </c>
      <c r="M51" s="40"/>
      <c r="N51" s="40">
        <f>'Detailed Est Cashflow '!H50</f>
        <v>0</v>
      </c>
      <c r="O51" s="40"/>
      <c r="P51" s="40">
        <f>'Detailed Est Cashflow '!I50</f>
        <v>0</v>
      </c>
      <c r="Q51" s="40"/>
      <c r="R51" s="40">
        <f>'Detailed Est Cashflow '!J50</f>
        <v>0</v>
      </c>
      <c r="S51" s="40"/>
      <c r="T51" s="40">
        <f>'Detailed Est Cashflow '!K50</f>
        <v>0</v>
      </c>
      <c r="U51" s="40"/>
      <c r="V51" s="40">
        <f>'Detailed Est Cashflow '!L50</f>
        <v>0</v>
      </c>
      <c r="W51" s="40"/>
      <c r="X51" s="40">
        <f>'Detailed Est Cashflow '!M50</f>
        <v>0</v>
      </c>
      <c r="Y51" s="95"/>
    </row>
    <row r="52" spans="1:30" ht="18.75" customHeight="1">
      <c r="A52" s="36" t="s">
        <v>40</v>
      </c>
      <c r="B52" s="40">
        <f>'Detailed Est Cashflow '!B51</f>
        <v>0</v>
      </c>
      <c r="C52" s="40"/>
      <c r="D52" s="40">
        <f>'Detailed Est Cashflow '!C51</f>
        <v>0</v>
      </c>
      <c r="E52" s="40"/>
      <c r="F52" s="40">
        <f>'Detailed Est Cashflow '!D51</f>
        <v>0</v>
      </c>
      <c r="G52" s="40"/>
      <c r="H52" s="40">
        <f>'Detailed Est Cashflow '!E51</f>
        <v>0</v>
      </c>
      <c r="I52" s="40"/>
      <c r="J52" s="40">
        <f>'Detailed Est Cashflow '!F51</f>
        <v>0</v>
      </c>
      <c r="K52" s="40"/>
      <c r="L52" s="40">
        <f>'Detailed Est Cashflow '!G51</f>
        <v>0</v>
      </c>
      <c r="M52" s="40"/>
      <c r="N52" s="40">
        <f>'Detailed Est Cashflow '!H51</f>
        <v>0</v>
      </c>
      <c r="O52" s="40"/>
      <c r="P52" s="40">
        <f>'Detailed Est Cashflow '!I51</f>
        <v>0</v>
      </c>
      <c r="Q52" s="40"/>
      <c r="R52" s="40">
        <f>'Detailed Est Cashflow '!J51</f>
        <v>0</v>
      </c>
      <c r="S52" s="40"/>
      <c r="T52" s="40">
        <f>'Detailed Est Cashflow '!K51</f>
        <v>0</v>
      </c>
      <c r="U52" s="40"/>
      <c r="V52" s="40">
        <f>'Detailed Est Cashflow '!L51</f>
        <v>0</v>
      </c>
      <c r="W52" s="40"/>
      <c r="X52" s="40">
        <f>'Detailed Est Cashflow '!M51</f>
        <v>0</v>
      </c>
      <c r="Y52" s="95"/>
    </row>
    <row r="53" spans="1:30" ht="18.75" customHeight="1">
      <c r="A53" s="36" t="s">
        <v>41</v>
      </c>
      <c r="B53" s="40">
        <f>'Detailed Est Cashflow '!B52</f>
        <v>0</v>
      </c>
      <c r="C53" s="40"/>
      <c r="D53" s="40">
        <f>'Detailed Est Cashflow '!C52</f>
        <v>0</v>
      </c>
      <c r="E53" s="40"/>
      <c r="F53" s="40">
        <f>'Detailed Est Cashflow '!D52</f>
        <v>0</v>
      </c>
      <c r="G53" s="40"/>
      <c r="H53" s="40">
        <f>'Detailed Est Cashflow '!E52</f>
        <v>0</v>
      </c>
      <c r="I53" s="40"/>
      <c r="J53" s="40">
        <f>'Detailed Est Cashflow '!F52</f>
        <v>0</v>
      </c>
      <c r="K53" s="40"/>
      <c r="L53" s="40">
        <f>'Detailed Est Cashflow '!G52</f>
        <v>0</v>
      </c>
      <c r="M53" s="40"/>
      <c r="N53" s="40">
        <f>'Detailed Est Cashflow '!H52</f>
        <v>0</v>
      </c>
      <c r="O53" s="40"/>
      <c r="P53" s="40">
        <f>'Detailed Est Cashflow '!I52</f>
        <v>0</v>
      </c>
      <c r="Q53" s="40"/>
      <c r="R53" s="40">
        <f>'Detailed Est Cashflow '!J52</f>
        <v>0</v>
      </c>
      <c r="S53" s="40"/>
      <c r="T53" s="40">
        <f>'Detailed Est Cashflow '!K52</f>
        <v>0</v>
      </c>
      <c r="U53" s="40"/>
      <c r="V53" s="40">
        <f>'Detailed Est Cashflow '!L52</f>
        <v>0</v>
      </c>
      <c r="W53" s="40"/>
      <c r="X53" s="40">
        <f>'Detailed Est Cashflow '!M52</f>
        <v>0</v>
      </c>
      <c r="Y53" s="95"/>
    </row>
    <row r="54" spans="1:30" ht="24.75" customHeight="1">
      <c r="A54" s="36" t="s">
        <v>42</v>
      </c>
      <c r="B54" s="40">
        <f>'Detailed Est Cashflow '!B53</f>
        <v>0</v>
      </c>
      <c r="C54" s="40"/>
      <c r="D54" s="40">
        <f>'Detailed Est Cashflow '!C53</f>
        <v>0</v>
      </c>
      <c r="E54" s="40"/>
      <c r="F54" s="40">
        <f>'Detailed Est Cashflow '!D53</f>
        <v>0</v>
      </c>
      <c r="G54" s="40"/>
      <c r="H54" s="40">
        <f>'Detailed Est Cashflow '!E53</f>
        <v>0</v>
      </c>
      <c r="I54" s="40"/>
      <c r="J54" s="40">
        <f>'Detailed Est Cashflow '!F53</f>
        <v>0</v>
      </c>
      <c r="K54" s="40"/>
      <c r="L54" s="40">
        <f>'Detailed Est Cashflow '!G53</f>
        <v>0</v>
      </c>
      <c r="M54" s="40"/>
      <c r="N54" s="40">
        <f>'Detailed Est Cashflow '!H53</f>
        <v>0</v>
      </c>
      <c r="O54" s="40"/>
      <c r="P54" s="40">
        <f>'Detailed Est Cashflow '!I53</f>
        <v>0</v>
      </c>
      <c r="Q54" s="40"/>
      <c r="R54" s="40">
        <f>'Detailed Est Cashflow '!J53</f>
        <v>0</v>
      </c>
      <c r="S54" s="40"/>
      <c r="T54" s="40">
        <f>'Detailed Est Cashflow '!K53</f>
        <v>0</v>
      </c>
      <c r="U54" s="40"/>
      <c r="V54" s="40">
        <f>'Detailed Est Cashflow '!L53</f>
        <v>0</v>
      </c>
      <c r="W54" s="40"/>
      <c r="X54" s="40">
        <f>'Detailed Est Cashflow '!M53</f>
        <v>0</v>
      </c>
      <c r="Y54" s="95"/>
    </row>
    <row r="55" spans="1:30" ht="18.75" customHeight="1">
      <c r="A55" s="36" t="s">
        <v>43</v>
      </c>
      <c r="B55" s="40">
        <f>'Detailed Est Cashflow '!B54</f>
        <v>0</v>
      </c>
      <c r="C55" s="40"/>
      <c r="D55" s="40">
        <f>'Detailed Est Cashflow '!C54</f>
        <v>0</v>
      </c>
      <c r="E55" s="40"/>
      <c r="F55" s="40">
        <f>'Detailed Est Cashflow '!D54</f>
        <v>0</v>
      </c>
      <c r="G55" s="40"/>
      <c r="H55" s="40">
        <f>'Detailed Est Cashflow '!E54</f>
        <v>0</v>
      </c>
      <c r="I55" s="40"/>
      <c r="J55" s="40">
        <f>'Detailed Est Cashflow '!F54</f>
        <v>0</v>
      </c>
      <c r="K55" s="40"/>
      <c r="L55" s="40">
        <f>'Detailed Est Cashflow '!G54</f>
        <v>0</v>
      </c>
      <c r="M55" s="40"/>
      <c r="N55" s="40">
        <f>'Detailed Est Cashflow '!H54</f>
        <v>0</v>
      </c>
      <c r="O55" s="40"/>
      <c r="P55" s="40">
        <f>'Detailed Est Cashflow '!I54</f>
        <v>0</v>
      </c>
      <c r="Q55" s="40"/>
      <c r="R55" s="40">
        <f>'Detailed Est Cashflow '!J54</f>
        <v>0</v>
      </c>
      <c r="S55" s="40"/>
      <c r="T55" s="40">
        <f>'Detailed Est Cashflow '!K54</f>
        <v>0</v>
      </c>
      <c r="U55" s="40"/>
      <c r="V55" s="40">
        <f>'Detailed Est Cashflow '!L54</f>
        <v>0</v>
      </c>
      <c r="W55" s="40"/>
      <c r="X55" s="40">
        <f>'Detailed Est Cashflow '!M54</f>
        <v>0</v>
      </c>
      <c r="Y55" s="95"/>
    </row>
    <row r="56" spans="1:30" ht="18.75" customHeight="1">
      <c r="A56" s="36" t="s">
        <v>44</v>
      </c>
      <c r="B56" s="40">
        <f>'Detailed Est Cashflow '!B55</f>
        <v>0</v>
      </c>
      <c r="C56" s="40"/>
      <c r="D56" s="40">
        <f>'Detailed Est Cashflow '!C55</f>
        <v>0</v>
      </c>
      <c r="E56" s="40"/>
      <c r="F56" s="40">
        <f>'Detailed Est Cashflow '!D55</f>
        <v>0</v>
      </c>
      <c r="G56" s="40"/>
      <c r="H56" s="40">
        <f>'Detailed Est Cashflow '!E55</f>
        <v>0</v>
      </c>
      <c r="I56" s="40"/>
      <c r="J56" s="40">
        <f>'Detailed Est Cashflow '!F55</f>
        <v>0</v>
      </c>
      <c r="K56" s="40"/>
      <c r="L56" s="40">
        <f>'Detailed Est Cashflow '!G55</f>
        <v>0</v>
      </c>
      <c r="M56" s="40"/>
      <c r="N56" s="40">
        <f>'Detailed Est Cashflow '!H55</f>
        <v>0</v>
      </c>
      <c r="O56" s="40"/>
      <c r="P56" s="40">
        <f>'Detailed Est Cashflow '!I55</f>
        <v>0</v>
      </c>
      <c r="Q56" s="40"/>
      <c r="R56" s="40">
        <f>'Detailed Est Cashflow '!J55</f>
        <v>0</v>
      </c>
      <c r="S56" s="40"/>
      <c r="T56" s="40">
        <f>'Detailed Est Cashflow '!K55</f>
        <v>0</v>
      </c>
      <c r="U56" s="40"/>
      <c r="V56" s="40">
        <f>'Detailed Est Cashflow '!L55</f>
        <v>0</v>
      </c>
      <c r="W56" s="40"/>
      <c r="X56" s="40">
        <f>'Detailed Est Cashflow '!M55</f>
        <v>0</v>
      </c>
      <c r="Y56" s="95"/>
    </row>
    <row r="57" spans="1:30" ht="18.75" customHeight="1">
      <c r="A57" s="36" t="s">
        <v>29</v>
      </c>
      <c r="B57" s="40">
        <f>'Detailed Est Cashflow '!B56</f>
        <v>0</v>
      </c>
      <c r="C57" s="40"/>
      <c r="D57" s="40">
        <f>'Detailed Est Cashflow '!C56</f>
        <v>0</v>
      </c>
      <c r="E57" s="40"/>
      <c r="F57" s="40">
        <f>'Detailed Est Cashflow '!D56</f>
        <v>0</v>
      </c>
      <c r="G57" s="40"/>
      <c r="H57" s="40">
        <f>'Detailed Est Cashflow '!E56</f>
        <v>0</v>
      </c>
      <c r="I57" s="40"/>
      <c r="J57" s="40">
        <f>'Detailed Est Cashflow '!F56</f>
        <v>0</v>
      </c>
      <c r="K57" s="40"/>
      <c r="L57" s="40">
        <f>'Detailed Est Cashflow '!G56</f>
        <v>0</v>
      </c>
      <c r="M57" s="40"/>
      <c r="N57" s="40">
        <f>'Detailed Est Cashflow '!H56</f>
        <v>0</v>
      </c>
      <c r="O57" s="40"/>
      <c r="P57" s="40">
        <f>'Detailed Est Cashflow '!I56</f>
        <v>0</v>
      </c>
      <c r="Q57" s="40"/>
      <c r="R57" s="40">
        <f>'Detailed Est Cashflow '!J56</f>
        <v>0</v>
      </c>
      <c r="S57" s="40"/>
      <c r="T57" s="40">
        <f>'Detailed Est Cashflow '!K56</f>
        <v>0</v>
      </c>
      <c r="U57" s="40"/>
      <c r="V57" s="40">
        <f>'Detailed Est Cashflow '!L56</f>
        <v>0</v>
      </c>
      <c r="W57" s="40"/>
      <c r="X57" s="40">
        <f>'Detailed Est Cashflow '!M56</f>
        <v>0</v>
      </c>
      <c r="Y57" s="95"/>
    </row>
    <row r="58" spans="1:30" ht="22.5" customHeight="1">
      <c r="A58" s="43" t="s">
        <v>45</v>
      </c>
      <c r="B58" s="44">
        <f>'Detailed Est Cashflow '!B57</f>
        <v>0</v>
      </c>
      <c r="C58" s="44">
        <f>SUM(C49:C57)</f>
        <v>0</v>
      </c>
      <c r="D58" s="44">
        <f>'Detailed Est Cashflow '!C57</f>
        <v>0</v>
      </c>
      <c r="E58" s="44">
        <f>SUM(E49:E57)</f>
        <v>0</v>
      </c>
      <c r="F58" s="44">
        <f>'Detailed Est Cashflow '!D57</f>
        <v>0</v>
      </c>
      <c r="G58" s="44">
        <f>SUM(G49:G57)</f>
        <v>0</v>
      </c>
      <c r="H58" s="44">
        <f>'Detailed Est Cashflow '!E57</f>
        <v>0</v>
      </c>
      <c r="I58" s="44">
        <f>SUM(I49:I57)</f>
        <v>0</v>
      </c>
      <c r="J58" s="44">
        <f>'Detailed Est Cashflow '!F57</f>
        <v>0</v>
      </c>
      <c r="K58" s="44">
        <f>SUM(K49:K57)</f>
        <v>0</v>
      </c>
      <c r="L58" s="44">
        <f>'Detailed Est Cashflow '!G57</f>
        <v>0</v>
      </c>
      <c r="M58" s="44">
        <f>SUM(M49:M57)</f>
        <v>0</v>
      </c>
      <c r="N58" s="44">
        <f>'Detailed Est Cashflow '!H57</f>
        <v>0</v>
      </c>
      <c r="O58" s="44">
        <f>SUM(O49:O57)</f>
        <v>0</v>
      </c>
      <c r="P58" s="44">
        <f>'Detailed Est Cashflow '!I57</f>
        <v>0</v>
      </c>
      <c r="Q58" s="44">
        <f>SUM(Q49:Q57)</f>
        <v>0</v>
      </c>
      <c r="R58" s="44">
        <f>'Detailed Est Cashflow '!J57</f>
        <v>0</v>
      </c>
      <c r="S58" s="44">
        <f>SUM(S49:S57)</f>
        <v>0</v>
      </c>
      <c r="T58" s="44">
        <f>'Detailed Est Cashflow '!K57</f>
        <v>0</v>
      </c>
      <c r="U58" s="44">
        <f>SUM(U49:U57)</f>
        <v>0</v>
      </c>
      <c r="V58" s="44">
        <f>'Detailed Est Cashflow '!L57</f>
        <v>0</v>
      </c>
      <c r="W58" s="44">
        <f>SUM(W49:W57)</f>
        <v>0</v>
      </c>
      <c r="X58" s="44">
        <f>'Detailed Est Cashflow '!M57</f>
        <v>0</v>
      </c>
      <c r="Y58" s="44">
        <f>SUM(Y49:Y57)</f>
        <v>0</v>
      </c>
    </row>
    <row r="59" spans="1:30" ht="15.75" thickBot="1">
      <c r="A59" s="112" t="s">
        <v>46</v>
      </c>
      <c r="B59" s="63"/>
      <c r="C59" s="63"/>
      <c r="D59" s="63"/>
      <c r="E59" s="63"/>
      <c r="F59" s="63"/>
      <c r="G59" s="63"/>
      <c r="H59" s="63"/>
      <c r="I59" s="63"/>
      <c r="J59" s="63"/>
      <c r="K59" s="63"/>
      <c r="L59" s="63"/>
      <c r="M59" s="63"/>
      <c r="N59" s="63"/>
      <c r="O59" s="63"/>
      <c r="P59" s="63"/>
      <c r="Q59" s="63"/>
      <c r="R59" s="63"/>
      <c r="S59" s="63"/>
      <c r="T59" s="63"/>
      <c r="U59" s="63"/>
      <c r="V59" s="63"/>
      <c r="W59" s="63"/>
      <c r="X59" s="63"/>
      <c r="Y59" s="63"/>
    </row>
    <row r="60" spans="1:30" ht="22.5" customHeight="1">
      <c r="A60" s="36" t="s">
        <v>47</v>
      </c>
      <c r="B60" s="40">
        <f>'Detailed Est Cashflow '!B59</f>
        <v>0</v>
      </c>
      <c r="C60" s="40"/>
      <c r="D60" s="40">
        <f>'Detailed Est Cashflow '!C59</f>
        <v>0</v>
      </c>
      <c r="E60" s="40"/>
      <c r="F60" s="40">
        <f>'Detailed Est Cashflow '!D59</f>
        <v>0</v>
      </c>
      <c r="G60" s="40"/>
      <c r="H60" s="40">
        <f>'Detailed Est Cashflow '!E59</f>
        <v>0</v>
      </c>
      <c r="I60" s="40"/>
      <c r="J60" s="40">
        <f>'Detailed Est Cashflow '!F59</f>
        <v>0</v>
      </c>
      <c r="K60" s="40"/>
      <c r="L60" s="40">
        <f>'Detailed Est Cashflow '!G59</f>
        <v>0</v>
      </c>
      <c r="M60" s="40"/>
      <c r="N60" s="40">
        <f>'Detailed Est Cashflow '!H59</f>
        <v>0</v>
      </c>
      <c r="O60" s="40"/>
      <c r="P60" s="40">
        <f>'Detailed Est Cashflow '!I59</f>
        <v>0</v>
      </c>
      <c r="Q60" s="40"/>
      <c r="R60" s="40">
        <f>'Detailed Est Cashflow '!J59</f>
        <v>0</v>
      </c>
      <c r="S60" s="40"/>
      <c r="T60" s="40">
        <f>'Detailed Est Cashflow '!K59</f>
        <v>0</v>
      </c>
      <c r="U60" s="40"/>
      <c r="V60" s="40">
        <f>'Detailed Est Cashflow '!L59</f>
        <v>0</v>
      </c>
      <c r="W60" s="40"/>
      <c r="X60" s="40">
        <f>'Detailed Est Cashflow '!M59</f>
        <v>0</v>
      </c>
      <c r="Y60" s="95"/>
    </row>
    <row r="61" spans="1:30" ht="22.5" customHeight="1">
      <c r="A61" s="36" t="s">
        <v>48</v>
      </c>
      <c r="B61" s="40">
        <f>'Detailed Est Cashflow '!B60</f>
        <v>0</v>
      </c>
      <c r="C61" s="40"/>
      <c r="D61" s="40">
        <f>'Detailed Est Cashflow '!C60</f>
        <v>0</v>
      </c>
      <c r="E61" s="40"/>
      <c r="F61" s="40">
        <f>'Detailed Est Cashflow '!D60</f>
        <v>0</v>
      </c>
      <c r="G61" s="40"/>
      <c r="H61" s="40">
        <f>'Detailed Est Cashflow '!E60</f>
        <v>0</v>
      </c>
      <c r="I61" s="40"/>
      <c r="J61" s="40">
        <f>'Detailed Est Cashflow '!F60</f>
        <v>0</v>
      </c>
      <c r="K61" s="40"/>
      <c r="L61" s="40">
        <f>'Detailed Est Cashflow '!G60</f>
        <v>0</v>
      </c>
      <c r="M61" s="40"/>
      <c r="N61" s="40">
        <f>'Detailed Est Cashflow '!H60</f>
        <v>0</v>
      </c>
      <c r="O61" s="40"/>
      <c r="P61" s="40">
        <f>'Detailed Est Cashflow '!I60</f>
        <v>0</v>
      </c>
      <c r="Q61" s="40"/>
      <c r="R61" s="40">
        <f>'Detailed Est Cashflow '!J60</f>
        <v>0</v>
      </c>
      <c r="S61" s="40"/>
      <c r="T61" s="40">
        <f>'Detailed Est Cashflow '!K60</f>
        <v>0</v>
      </c>
      <c r="U61" s="40"/>
      <c r="V61" s="40">
        <f>'Detailed Est Cashflow '!L60</f>
        <v>0</v>
      </c>
      <c r="W61" s="40"/>
      <c r="X61" s="40">
        <f>'Detailed Est Cashflow '!M60</f>
        <v>0</v>
      </c>
      <c r="Y61" s="95"/>
    </row>
    <row r="62" spans="1:30" ht="22.5" customHeight="1">
      <c r="A62" s="36" t="s">
        <v>49</v>
      </c>
      <c r="B62" s="40">
        <f>'Detailed Est Cashflow '!B61</f>
        <v>0</v>
      </c>
      <c r="C62" s="40"/>
      <c r="D62" s="40">
        <f>'Detailed Est Cashflow '!C61</f>
        <v>0</v>
      </c>
      <c r="E62" s="40"/>
      <c r="F62" s="40">
        <f>'Detailed Est Cashflow '!D61</f>
        <v>0</v>
      </c>
      <c r="G62" s="40"/>
      <c r="H62" s="40">
        <f>'Detailed Est Cashflow '!E61</f>
        <v>0</v>
      </c>
      <c r="I62" s="40"/>
      <c r="J62" s="40">
        <f>'Detailed Est Cashflow '!F61</f>
        <v>0</v>
      </c>
      <c r="K62" s="40"/>
      <c r="L62" s="40">
        <f>'Detailed Est Cashflow '!G61</f>
        <v>0</v>
      </c>
      <c r="M62" s="40"/>
      <c r="N62" s="40">
        <f>'Detailed Est Cashflow '!H61</f>
        <v>0</v>
      </c>
      <c r="O62" s="40"/>
      <c r="P62" s="40">
        <f>'Detailed Est Cashflow '!I61</f>
        <v>0</v>
      </c>
      <c r="Q62" s="40"/>
      <c r="R62" s="40">
        <f>'Detailed Est Cashflow '!J61</f>
        <v>0</v>
      </c>
      <c r="S62" s="40"/>
      <c r="T62" s="40">
        <f>'Detailed Est Cashflow '!K61</f>
        <v>0</v>
      </c>
      <c r="U62" s="40"/>
      <c r="V62" s="40">
        <f>'Detailed Est Cashflow '!L61</f>
        <v>0</v>
      </c>
      <c r="W62" s="40"/>
      <c r="X62" s="40">
        <f>'Detailed Est Cashflow '!M61</f>
        <v>0</v>
      </c>
      <c r="Y62" s="95"/>
    </row>
    <row r="63" spans="1:30" ht="22.5" customHeight="1">
      <c r="A63" s="36" t="s">
        <v>50</v>
      </c>
      <c r="B63" s="40">
        <f>'Detailed Est Cashflow '!B62</f>
        <v>0</v>
      </c>
      <c r="C63" s="40"/>
      <c r="D63" s="40">
        <f>'Detailed Est Cashflow '!C62</f>
        <v>0</v>
      </c>
      <c r="E63" s="40"/>
      <c r="F63" s="40">
        <f>'Detailed Est Cashflow '!D62</f>
        <v>0</v>
      </c>
      <c r="G63" s="40"/>
      <c r="H63" s="40">
        <f>'Detailed Est Cashflow '!E62</f>
        <v>0</v>
      </c>
      <c r="I63" s="40"/>
      <c r="J63" s="40">
        <f>'Detailed Est Cashflow '!F62</f>
        <v>0</v>
      </c>
      <c r="K63" s="40"/>
      <c r="L63" s="40">
        <f>'Detailed Est Cashflow '!G62</f>
        <v>0</v>
      </c>
      <c r="M63" s="40"/>
      <c r="N63" s="40">
        <f>'Detailed Est Cashflow '!H62</f>
        <v>0</v>
      </c>
      <c r="O63" s="40"/>
      <c r="P63" s="40">
        <f>'Detailed Est Cashflow '!I62</f>
        <v>0</v>
      </c>
      <c r="Q63" s="40"/>
      <c r="R63" s="40">
        <f>'Detailed Est Cashflow '!J62</f>
        <v>0</v>
      </c>
      <c r="S63" s="40"/>
      <c r="T63" s="40">
        <f>'Detailed Est Cashflow '!K62</f>
        <v>0</v>
      </c>
      <c r="U63" s="40"/>
      <c r="V63" s="40">
        <f>'Detailed Est Cashflow '!L62</f>
        <v>0</v>
      </c>
      <c r="W63" s="40"/>
      <c r="X63" s="40">
        <f>'Detailed Est Cashflow '!M62</f>
        <v>0</v>
      </c>
      <c r="Y63" s="95"/>
    </row>
    <row r="64" spans="1:30" ht="22.5" customHeight="1">
      <c r="A64" s="36" t="s">
        <v>51</v>
      </c>
      <c r="B64" s="40">
        <f>'Detailed Est Cashflow '!B63</f>
        <v>0</v>
      </c>
      <c r="C64" s="40"/>
      <c r="D64" s="40">
        <f>'Detailed Est Cashflow '!C63</f>
        <v>0</v>
      </c>
      <c r="E64" s="40"/>
      <c r="F64" s="40">
        <f>'Detailed Est Cashflow '!D63</f>
        <v>0</v>
      </c>
      <c r="G64" s="40"/>
      <c r="H64" s="40">
        <f>'Detailed Est Cashflow '!E63</f>
        <v>0</v>
      </c>
      <c r="I64" s="40"/>
      <c r="J64" s="40">
        <f>'Detailed Est Cashflow '!F63</f>
        <v>0</v>
      </c>
      <c r="K64" s="40"/>
      <c r="L64" s="40">
        <f>'Detailed Est Cashflow '!G63</f>
        <v>0</v>
      </c>
      <c r="M64" s="40"/>
      <c r="N64" s="40">
        <f>'Detailed Est Cashflow '!H63</f>
        <v>0</v>
      </c>
      <c r="O64" s="40"/>
      <c r="P64" s="40">
        <f>'Detailed Est Cashflow '!I63</f>
        <v>0</v>
      </c>
      <c r="Q64" s="40"/>
      <c r="R64" s="40">
        <f>'Detailed Est Cashflow '!J63</f>
        <v>0</v>
      </c>
      <c r="S64" s="40"/>
      <c r="T64" s="40">
        <f>'Detailed Est Cashflow '!K63</f>
        <v>0</v>
      </c>
      <c r="U64" s="40"/>
      <c r="V64" s="40">
        <f>'Detailed Est Cashflow '!L63</f>
        <v>0</v>
      </c>
      <c r="W64" s="40"/>
      <c r="X64" s="40">
        <f>'Detailed Est Cashflow '!M63</f>
        <v>0</v>
      </c>
      <c r="Y64" s="95"/>
    </row>
    <row r="65" spans="1:25" ht="23.25" customHeight="1">
      <c r="A65" s="43" t="s">
        <v>52</v>
      </c>
      <c r="B65" s="44">
        <f>'Detailed Est Cashflow '!B64</f>
        <v>0</v>
      </c>
      <c r="C65" s="44">
        <f>SUM(C60:C64)</f>
        <v>0</v>
      </c>
      <c r="D65" s="44">
        <f>'Detailed Est Cashflow '!C64</f>
        <v>0</v>
      </c>
      <c r="E65" s="44">
        <f>SUM(E60:E64)</f>
        <v>0</v>
      </c>
      <c r="F65" s="44">
        <f>'Detailed Est Cashflow '!D64</f>
        <v>0</v>
      </c>
      <c r="G65" s="44">
        <f>SUM(G60:G64)</f>
        <v>0</v>
      </c>
      <c r="H65" s="44">
        <f>'Detailed Est Cashflow '!E64</f>
        <v>0</v>
      </c>
      <c r="I65" s="44">
        <f>SUM(I60:I64)</f>
        <v>0</v>
      </c>
      <c r="J65" s="44">
        <f>'Detailed Est Cashflow '!F64</f>
        <v>0</v>
      </c>
      <c r="K65" s="44">
        <f>SUM(K60:K64)</f>
        <v>0</v>
      </c>
      <c r="L65" s="44">
        <f>'Detailed Est Cashflow '!G64</f>
        <v>0</v>
      </c>
      <c r="M65" s="44">
        <f>SUM(M60:M64)</f>
        <v>0</v>
      </c>
      <c r="N65" s="44">
        <f>'Detailed Est Cashflow '!H64</f>
        <v>0</v>
      </c>
      <c r="O65" s="44">
        <f>SUM(O60:O64)</f>
        <v>0</v>
      </c>
      <c r="P65" s="44">
        <f>'Detailed Est Cashflow '!I64</f>
        <v>0</v>
      </c>
      <c r="Q65" s="44">
        <f>SUM(Q60:Q64)</f>
        <v>0</v>
      </c>
      <c r="R65" s="44">
        <f>'Detailed Est Cashflow '!J64</f>
        <v>0</v>
      </c>
      <c r="S65" s="44">
        <f>SUM(S60:S64)</f>
        <v>0</v>
      </c>
      <c r="T65" s="44">
        <f>'Detailed Est Cashflow '!K64</f>
        <v>0</v>
      </c>
      <c r="U65" s="44">
        <f>SUM(U60:U64)</f>
        <v>0</v>
      </c>
      <c r="V65" s="44">
        <f>'Detailed Est Cashflow '!L64</f>
        <v>0</v>
      </c>
      <c r="W65" s="44">
        <f>SUM(W60:W64)</f>
        <v>0</v>
      </c>
      <c r="X65" s="44">
        <f>'Detailed Est Cashflow '!M64</f>
        <v>0</v>
      </c>
      <c r="Y65" s="44">
        <f>SUM(Y60:Y64)</f>
        <v>0</v>
      </c>
    </row>
    <row r="66" spans="1:25" ht="15.75" thickBot="1">
      <c r="A66" s="112" t="s">
        <v>53</v>
      </c>
      <c r="B66" s="63"/>
      <c r="C66" s="63"/>
      <c r="D66" s="63"/>
      <c r="E66" s="63"/>
      <c r="F66" s="63"/>
      <c r="G66" s="63"/>
      <c r="H66" s="63"/>
      <c r="I66" s="63"/>
      <c r="J66" s="63"/>
      <c r="K66" s="63"/>
      <c r="L66" s="63"/>
      <c r="M66" s="63"/>
      <c r="N66" s="63"/>
      <c r="O66" s="63"/>
      <c r="P66" s="63"/>
      <c r="Q66" s="63"/>
      <c r="R66" s="63"/>
      <c r="S66" s="63"/>
      <c r="T66" s="63"/>
      <c r="U66" s="63"/>
      <c r="V66" s="63"/>
      <c r="W66" s="63"/>
      <c r="X66" s="63"/>
      <c r="Y66" s="63"/>
    </row>
    <row r="67" spans="1:25" ht="22.5" customHeight="1">
      <c r="A67" s="36" t="s">
        <v>54</v>
      </c>
      <c r="B67" s="40">
        <f>'Detailed Est Cashflow '!B66</f>
        <v>0</v>
      </c>
      <c r="C67" s="40"/>
      <c r="D67" s="40">
        <f>'Detailed Est Cashflow '!C66</f>
        <v>0</v>
      </c>
      <c r="E67" s="40"/>
      <c r="F67" s="40">
        <f>'Detailed Est Cashflow '!D66</f>
        <v>0</v>
      </c>
      <c r="G67" s="40"/>
      <c r="H67" s="40">
        <f>'Detailed Est Cashflow '!E66</f>
        <v>0</v>
      </c>
      <c r="I67" s="40"/>
      <c r="J67" s="40">
        <f>'Detailed Est Cashflow '!F66</f>
        <v>0</v>
      </c>
      <c r="K67" s="40"/>
      <c r="L67" s="40">
        <f>'Detailed Est Cashflow '!G66</f>
        <v>0</v>
      </c>
      <c r="M67" s="40"/>
      <c r="N67" s="40">
        <f>'Detailed Est Cashflow '!H66</f>
        <v>0</v>
      </c>
      <c r="O67" s="40"/>
      <c r="P67" s="40">
        <f>'Detailed Est Cashflow '!I66</f>
        <v>0</v>
      </c>
      <c r="Q67" s="40"/>
      <c r="R67" s="40">
        <f>'Detailed Est Cashflow '!J66</f>
        <v>0</v>
      </c>
      <c r="S67" s="40"/>
      <c r="T67" s="40">
        <f>'Detailed Est Cashflow '!K66</f>
        <v>0</v>
      </c>
      <c r="U67" s="40"/>
      <c r="V67" s="40">
        <f>'Detailed Est Cashflow '!L66</f>
        <v>0</v>
      </c>
      <c r="W67" s="40"/>
      <c r="X67" s="40">
        <f>'Detailed Est Cashflow '!M66</f>
        <v>0</v>
      </c>
      <c r="Y67" s="95"/>
    </row>
    <row r="68" spans="1:25" ht="22.5" customHeight="1">
      <c r="A68" s="36" t="s">
        <v>55</v>
      </c>
      <c r="B68" s="40">
        <f>'Detailed Est Cashflow '!B67</f>
        <v>0</v>
      </c>
      <c r="C68" s="40"/>
      <c r="D68" s="40">
        <f>'Detailed Est Cashflow '!C67</f>
        <v>0</v>
      </c>
      <c r="E68" s="40"/>
      <c r="F68" s="40">
        <f>'Detailed Est Cashflow '!D67</f>
        <v>0</v>
      </c>
      <c r="G68" s="40"/>
      <c r="H68" s="40">
        <f>'Detailed Est Cashflow '!E67</f>
        <v>0</v>
      </c>
      <c r="I68" s="40"/>
      <c r="J68" s="40">
        <f>'Detailed Est Cashflow '!F67</f>
        <v>0</v>
      </c>
      <c r="K68" s="40"/>
      <c r="L68" s="40">
        <f>'Detailed Est Cashflow '!G67</f>
        <v>0</v>
      </c>
      <c r="M68" s="40"/>
      <c r="N68" s="40">
        <f>'Detailed Est Cashflow '!H67</f>
        <v>0</v>
      </c>
      <c r="O68" s="40"/>
      <c r="P68" s="40">
        <f>'Detailed Est Cashflow '!I67</f>
        <v>0</v>
      </c>
      <c r="Q68" s="40"/>
      <c r="R68" s="40">
        <f>'Detailed Est Cashflow '!J67</f>
        <v>0</v>
      </c>
      <c r="S68" s="40"/>
      <c r="T68" s="40">
        <f>'Detailed Est Cashflow '!K67</f>
        <v>0</v>
      </c>
      <c r="U68" s="40"/>
      <c r="V68" s="40">
        <f>'Detailed Est Cashflow '!L67</f>
        <v>0</v>
      </c>
      <c r="W68" s="40"/>
      <c r="X68" s="40">
        <f>'Detailed Est Cashflow '!M67</f>
        <v>0</v>
      </c>
      <c r="Y68" s="95"/>
    </row>
    <row r="69" spans="1:25" ht="22.5" customHeight="1">
      <c r="A69" s="36" t="s">
        <v>56</v>
      </c>
      <c r="B69" s="40">
        <f>'Detailed Est Cashflow '!B68</f>
        <v>0</v>
      </c>
      <c r="C69" s="40"/>
      <c r="D69" s="40">
        <f>'Detailed Est Cashflow '!C68</f>
        <v>0</v>
      </c>
      <c r="E69" s="40"/>
      <c r="F69" s="40">
        <f>'Detailed Est Cashflow '!D68</f>
        <v>0</v>
      </c>
      <c r="G69" s="40"/>
      <c r="H69" s="40">
        <f>'Detailed Est Cashflow '!E68</f>
        <v>0</v>
      </c>
      <c r="I69" s="40"/>
      <c r="J69" s="40">
        <f>'Detailed Est Cashflow '!F68</f>
        <v>0</v>
      </c>
      <c r="K69" s="40"/>
      <c r="L69" s="40">
        <f>'Detailed Est Cashflow '!G68</f>
        <v>0</v>
      </c>
      <c r="M69" s="40"/>
      <c r="N69" s="40">
        <f>'Detailed Est Cashflow '!H68</f>
        <v>0</v>
      </c>
      <c r="O69" s="40"/>
      <c r="P69" s="40">
        <f>'Detailed Est Cashflow '!I68</f>
        <v>0</v>
      </c>
      <c r="Q69" s="40"/>
      <c r="R69" s="40">
        <f>'Detailed Est Cashflow '!J68</f>
        <v>0</v>
      </c>
      <c r="S69" s="40"/>
      <c r="T69" s="40">
        <f>'Detailed Est Cashflow '!K68</f>
        <v>0</v>
      </c>
      <c r="U69" s="40"/>
      <c r="V69" s="40">
        <f>'Detailed Est Cashflow '!L68</f>
        <v>0</v>
      </c>
      <c r="W69" s="40"/>
      <c r="X69" s="40">
        <f>'Detailed Est Cashflow '!M68</f>
        <v>0</v>
      </c>
      <c r="Y69" s="95"/>
    </row>
    <row r="70" spans="1:25" ht="19.5" customHeight="1">
      <c r="A70" s="63" t="s">
        <v>57</v>
      </c>
      <c r="B70" s="44">
        <f>'Detailed Est Cashflow '!B69</f>
        <v>0</v>
      </c>
      <c r="C70" s="44">
        <f>SUM(C67:C69)</f>
        <v>0</v>
      </c>
      <c r="D70" s="44">
        <f>'Detailed Est Cashflow '!C69</f>
        <v>0</v>
      </c>
      <c r="E70" s="44">
        <f>SUM(E67:E69)</f>
        <v>0</v>
      </c>
      <c r="F70" s="44">
        <f>'Detailed Est Cashflow '!D69</f>
        <v>0</v>
      </c>
      <c r="G70" s="44">
        <f>SUM(G67:G69)</f>
        <v>0</v>
      </c>
      <c r="H70" s="44">
        <f>'Detailed Est Cashflow '!E69</f>
        <v>0</v>
      </c>
      <c r="I70" s="44">
        <f>SUM(I67:I69)</f>
        <v>0</v>
      </c>
      <c r="J70" s="44">
        <f>'Detailed Est Cashflow '!F69</f>
        <v>0</v>
      </c>
      <c r="K70" s="44">
        <f>SUM(K67:K69)</f>
        <v>0</v>
      </c>
      <c r="L70" s="44">
        <f>'Detailed Est Cashflow '!G69</f>
        <v>0</v>
      </c>
      <c r="M70" s="44">
        <f>SUM(M67:M69)</f>
        <v>0</v>
      </c>
      <c r="N70" s="44">
        <f>'Detailed Est Cashflow '!H69</f>
        <v>0</v>
      </c>
      <c r="O70" s="44">
        <f>SUM(O67:O69)</f>
        <v>0</v>
      </c>
      <c r="P70" s="44">
        <f>'Detailed Est Cashflow '!I69</f>
        <v>0</v>
      </c>
      <c r="Q70" s="44">
        <f>SUM(Q67:Q69)</f>
        <v>0</v>
      </c>
      <c r="R70" s="44">
        <f>'Detailed Est Cashflow '!J69</f>
        <v>0</v>
      </c>
      <c r="S70" s="44">
        <f>SUM(S67:S69)</f>
        <v>0</v>
      </c>
      <c r="T70" s="44">
        <f>'Detailed Est Cashflow '!K69</f>
        <v>0</v>
      </c>
      <c r="U70" s="44">
        <f>SUM(U67:U69)</f>
        <v>0</v>
      </c>
      <c r="V70" s="44">
        <f>'Detailed Est Cashflow '!L69</f>
        <v>0</v>
      </c>
      <c r="W70" s="44">
        <f>SUM(W67:W69)</f>
        <v>0</v>
      </c>
      <c r="X70" s="44">
        <f>'Detailed Est Cashflow '!M69</f>
        <v>0</v>
      </c>
      <c r="Y70" s="44">
        <f>SUM(Y67:Y69)</f>
        <v>0</v>
      </c>
    </row>
    <row r="71" spans="1:25" ht="15.75" thickBot="1">
      <c r="A71" s="112" t="s">
        <v>58</v>
      </c>
      <c r="B71" s="63"/>
      <c r="C71" s="63"/>
      <c r="D71" s="63"/>
      <c r="E71" s="63"/>
      <c r="F71" s="63"/>
      <c r="G71" s="63"/>
      <c r="H71" s="63"/>
      <c r="I71" s="63"/>
      <c r="J71" s="63"/>
      <c r="K71" s="63"/>
      <c r="L71" s="63"/>
      <c r="M71" s="63"/>
      <c r="N71" s="63"/>
      <c r="O71" s="63"/>
      <c r="P71" s="63"/>
      <c r="Q71" s="63"/>
      <c r="R71" s="63"/>
      <c r="S71" s="63"/>
      <c r="T71" s="63"/>
      <c r="U71" s="63"/>
      <c r="V71" s="63"/>
      <c r="W71" s="63"/>
      <c r="X71" s="63"/>
      <c r="Y71" s="63"/>
    </row>
    <row r="72" spans="1:25" ht="15">
      <c r="A72" s="113" t="s">
        <v>59</v>
      </c>
      <c r="B72" s="40"/>
      <c r="C72" s="96"/>
      <c r="D72" s="41"/>
      <c r="E72" s="41"/>
      <c r="F72" s="41"/>
      <c r="G72" s="41"/>
      <c r="H72" s="41"/>
      <c r="I72" s="41"/>
      <c r="J72" s="41"/>
      <c r="K72" s="41"/>
      <c r="L72" s="41"/>
      <c r="M72" s="41"/>
      <c r="N72" s="41"/>
      <c r="O72" s="41"/>
      <c r="P72" s="41"/>
      <c r="Q72" s="41"/>
      <c r="R72" s="41"/>
      <c r="S72" s="41"/>
      <c r="T72" s="41"/>
      <c r="U72" s="41"/>
      <c r="V72" s="41"/>
      <c r="W72" s="41"/>
      <c r="X72" s="41"/>
      <c r="Y72" s="41"/>
    </row>
    <row r="73" spans="1:25" ht="24.75" customHeight="1">
      <c r="A73" s="36" t="s">
        <v>60</v>
      </c>
      <c r="B73" s="40">
        <f>'Detailed Est Cashflow '!B72</f>
        <v>0</v>
      </c>
      <c r="C73" s="40"/>
      <c r="D73" s="40">
        <f>'Detailed Est Cashflow '!C72</f>
        <v>0</v>
      </c>
      <c r="E73" s="40"/>
      <c r="F73" s="40">
        <f>'Detailed Est Cashflow '!D72</f>
        <v>0</v>
      </c>
      <c r="G73" s="40"/>
      <c r="H73" s="40">
        <f>'Detailed Est Cashflow '!E72</f>
        <v>0</v>
      </c>
      <c r="I73" s="40"/>
      <c r="J73" s="40">
        <f>'Detailed Est Cashflow '!F72</f>
        <v>0</v>
      </c>
      <c r="K73" s="40"/>
      <c r="L73" s="40">
        <f>'Detailed Est Cashflow '!G72</f>
        <v>0</v>
      </c>
      <c r="M73" s="40"/>
      <c r="N73" s="40">
        <f>'Detailed Est Cashflow '!H72</f>
        <v>0</v>
      </c>
      <c r="O73" s="40"/>
      <c r="P73" s="40">
        <f>'Detailed Est Cashflow '!I72</f>
        <v>0</v>
      </c>
      <c r="Q73" s="40"/>
      <c r="R73" s="40">
        <f>'Detailed Est Cashflow '!J72</f>
        <v>0</v>
      </c>
      <c r="S73" s="40"/>
      <c r="T73" s="40">
        <f>'Detailed Est Cashflow '!K72</f>
        <v>0</v>
      </c>
      <c r="U73" s="40"/>
      <c r="V73" s="40">
        <f>'Detailed Est Cashflow '!L72</f>
        <v>0</v>
      </c>
      <c r="W73" s="40"/>
      <c r="X73" s="40">
        <f>'Detailed Est Cashflow '!M72</f>
        <v>0</v>
      </c>
      <c r="Y73" s="95"/>
    </row>
    <row r="74" spans="1:25" ht="24.75" customHeight="1">
      <c r="A74" s="36" t="s">
        <v>61</v>
      </c>
      <c r="B74" s="40">
        <f>'Detailed Est Cashflow '!B73</f>
        <v>0</v>
      </c>
      <c r="C74" s="40"/>
      <c r="D74" s="40">
        <f>'Detailed Est Cashflow '!C73</f>
        <v>0</v>
      </c>
      <c r="E74" s="40"/>
      <c r="F74" s="40">
        <f>'Detailed Est Cashflow '!D73</f>
        <v>0</v>
      </c>
      <c r="G74" s="40"/>
      <c r="H74" s="40">
        <f>'Detailed Est Cashflow '!E73</f>
        <v>0</v>
      </c>
      <c r="I74" s="40"/>
      <c r="J74" s="40">
        <f>'Detailed Est Cashflow '!F73</f>
        <v>0</v>
      </c>
      <c r="K74" s="40"/>
      <c r="L74" s="40">
        <f>'Detailed Est Cashflow '!G73</f>
        <v>0</v>
      </c>
      <c r="M74" s="40"/>
      <c r="N74" s="40">
        <f>'Detailed Est Cashflow '!H73</f>
        <v>0</v>
      </c>
      <c r="O74" s="40"/>
      <c r="P74" s="40">
        <f>'Detailed Est Cashflow '!I73</f>
        <v>0</v>
      </c>
      <c r="Q74" s="40"/>
      <c r="R74" s="40">
        <f>'Detailed Est Cashflow '!J73</f>
        <v>0</v>
      </c>
      <c r="S74" s="40"/>
      <c r="T74" s="40">
        <f>'Detailed Est Cashflow '!K73</f>
        <v>0</v>
      </c>
      <c r="U74" s="40"/>
      <c r="V74" s="40">
        <f>'Detailed Est Cashflow '!L73</f>
        <v>0</v>
      </c>
      <c r="W74" s="40"/>
      <c r="X74" s="40">
        <f>'Detailed Est Cashflow '!M73</f>
        <v>0</v>
      </c>
      <c r="Y74" s="95"/>
    </row>
    <row r="75" spans="1:25" ht="24.75" customHeight="1">
      <c r="A75" s="36" t="s">
        <v>62</v>
      </c>
      <c r="B75" s="40">
        <f>'Detailed Est Cashflow '!B74</f>
        <v>0</v>
      </c>
      <c r="C75" s="40"/>
      <c r="D75" s="40">
        <f>'Detailed Est Cashflow '!C74</f>
        <v>0</v>
      </c>
      <c r="E75" s="40"/>
      <c r="F75" s="40">
        <f>'Detailed Est Cashflow '!D74</f>
        <v>0</v>
      </c>
      <c r="G75" s="40"/>
      <c r="H75" s="40">
        <f>'Detailed Est Cashflow '!E74</f>
        <v>0</v>
      </c>
      <c r="I75" s="40"/>
      <c r="J75" s="40">
        <f>'Detailed Est Cashflow '!F74</f>
        <v>0</v>
      </c>
      <c r="K75" s="40"/>
      <c r="L75" s="40">
        <f>'Detailed Est Cashflow '!G74</f>
        <v>0</v>
      </c>
      <c r="M75" s="40"/>
      <c r="N75" s="40">
        <f>'Detailed Est Cashflow '!H74</f>
        <v>0</v>
      </c>
      <c r="O75" s="40"/>
      <c r="P75" s="40">
        <f>'Detailed Est Cashflow '!I74</f>
        <v>0</v>
      </c>
      <c r="Q75" s="40"/>
      <c r="R75" s="40">
        <f>'Detailed Est Cashflow '!J74</f>
        <v>0</v>
      </c>
      <c r="S75" s="40"/>
      <c r="T75" s="40">
        <f>'Detailed Est Cashflow '!K74</f>
        <v>0</v>
      </c>
      <c r="U75" s="40"/>
      <c r="V75" s="40">
        <f>'Detailed Est Cashflow '!L74</f>
        <v>0</v>
      </c>
      <c r="W75" s="40"/>
      <c r="X75" s="40">
        <f>'Detailed Est Cashflow '!M74</f>
        <v>0</v>
      </c>
      <c r="Y75" s="95"/>
    </row>
    <row r="76" spans="1:25" ht="24.75" customHeight="1">
      <c r="A76" s="36" t="s">
        <v>63</v>
      </c>
      <c r="B76" s="40">
        <f>'Detailed Est Cashflow '!B75</f>
        <v>0</v>
      </c>
      <c r="C76" s="40"/>
      <c r="D76" s="40">
        <f>'Detailed Est Cashflow '!C75</f>
        <v>0</v>
      </c>
      <c r="E76" s="40"/>
      <c r="F76" s="40">
        <f>'Detailed Est Cashflow '!D75</f>
        <v>0</v>
      </c>
      <c r="G76" s="40"/>
      <c r="H76" s="40">
        <f>'Detailed Est Cashflow '!E75</f>
        <v>0</v>
      </c>
      <c r="I76" s="40"/>
      <c r="J76" s="40">
        <f>'Detailed Est Cashflow '!F75</f>
        <v>0</v>
      </c>
      <c r="K76" s="40"/>
      <c r="L76" s="40">
        <f>'Detailed Est Cashflow '!G75</f>
        <v>0</v>
      </c>
      <c r="M76" s="40"/>
      <c r="N76" s="40">
        <f>'Detailed Est Cashflow '!H75</f>
        <v>0</v>
      </c>
      <c r="O76" s="40"/>
      <c r="P76" s="40">
        <f>'Detailed Est Cashflow '!I75</f>
        <v>0</v>
      </c>
      <c r="Q76" s="40"/>
      <c r="R76" s="40">
        <f>'Detailed Est Cashflow '!J75</f>
        <v>0</v>
      </c>
      <c r="S76" s="40"/>
      <c r="T76" s="40">
        <f>'Detailed Est Cashflow '!K75</f>
        <v>0</v>
      </c>
      <c r="U76" s="40"/>
      <c r="V76" s="40">
        <f>'Detailed Est Cashflow '!L75</f>
        <v>0</v>
      </c>
      <c r="W76" s="40"/>
      <c r="X76" s="40">
        <f>'Detailed Est Cashflow '!M75</f>
        <v>0</v>
      </c>
      <c r="Y76" s="95"/>
    </row>
    <row r="77" spans="1:25" ht="24.75" customHeight="1">
      <c r="A77" s="36" t="s">
        <v>64</v>
      </c>
      <c r="B77" s="40">
        <f>'Detailed Est Cashflow '!B76</f>
        <v>0</v>
      </c>
      <c r="C77" s="40"/>
      <c r="D77" s="40">
        <f>'Detailed Est Cashflow '!C76</f>
        <v>0</v>
      </c>
      <c r="E77" s="40"/>
      <c r="F77" s="40">
        <f>'Detailed Est Cashflow '!D76</f>
        <v>0</v>
      </c>
      <c r="G77" s="40"/>
      <c r="H77" s="40">
        <f>'Detailed Est Cashflow '!E76</f>
        <v>0</v>
      </c>
      <c r="I77" s="40"/>
      <c r="J77" s="40">
        <f>'Detailed Est Cashflow '!F76</f>
        <v>0</v>
      </c>
      <c r="K77" s="40"/>
      <c r="L77" s="40">
        <f>'Detailed Est Cashflow '!G76</f>
        <v>0</v>
      </c>
      <c r="M77" s="40"/>
      <c r="N77" s="40">
        <f>'Detailed Est Cashflow '!H76</f>
        <v>0</v>
      </c>
      <c r="O77" s="40"/>
      <c r="P77" s="40">
        <f>'Detailed Est Cashflow '!I76</f>
        <v>0</v>
      </c>
      <c r="Q77" s="40"/>
      <c r="R77" s="40">
        <f>'Detailed Est Cashflow '!J76</f>
        <v>0</v>
      </c>
      <c r="S77" s="40"/>
      <c r="T77" s="40">
        <f>'Detailed Est Cashflow '!K76</f>
        <v>0</v>
      </c>
      <c r="U77" s="40"/>
      <c r="V77" s="40">
        <f>'Detailed Est Cashflow '!L76</f>
        <v>0</v>
      </c>
      <c r="W77" s="40"/>
      <c r="X77" s="40">
        <f>'Detailed Est Cashflow '!M76</f>
        <v>0</v>
      </c>
      <c r="Y77" s="95"/>
    </row>
    <row r="78" spans="1:25" ht="22.5" customHeight="1">
      <c r="A78" s="43" t="s">
        <v>104</v>
      </c>
      <c r="B78" s="44">
        <f>'Detailed Est Cashflow '!B77</f>
        <v>0</v>
      </c>
      <c r="C78" s="44">
        <f>SUM(C73:C77)</f>
        <v>0</v>
      </c>
      <c r="D78" s="44">
        <f>'Detailed Est Cashflow '!C77</f>
        <v>0</v>
      </c>
      <c r="E78" s="44">
        <f>SUM(E73:E77)</f>
        <v>0</v>
      </c>
      <c r="F78" s="44">
        <f>'Detailed Est Cashflow '!D77</f>
        <v>0</v>
      </c>
      <c r="G78" s="44">
        <f>SUM(G73:G77)</f>
        <v>0</v>
      </c>
      <c r="H78" s="44">
        <f>'Detailed Est Cashflow '!E77</f>
        <v>0</v>
      </c>
      <c r="I78" s="44">
        <f>SUM(I73:I77)</f>
        <v>0</v>
      </c>
      <c r="J78" s="44">
        <f>'Detailed Est Cashflow '!F77</f>
        <v>0</v>
      </c>
      <c r="K78" s="44">
        <f>SUM(K73:K77)</f>
        <v>0</v>
      </c>
      <c r="L78" s="44">
        <f>'Detailed Est Cashflow '!G77</f>
        <v>0</v>
      </c>
      <c r="M78" s="44">
        <f>SUM(M73:M77)</f>
        <v>0</v>
      </c>
      <c r="N78" s="44">
        <f>'Detailed Est Cashflow '!H77</f>
        <v>0</v>
      </c>
      <c r="O78" s="44">
        <f>SUM(O73:O77)</f>
        <v>0</v>
      </c>
      <c r="P78" s="44">
        <f>'Detailed Est Cashflow '!I77</f>
        <v>0</v>
      </c>
      <c r="Q78" s="44">
        <f>SUM(Q73:Q77)</f>
        <v>0</v>
      </c>
      <c r="R78" s="44">
        <f>'Detailed Est Cashflow '!J77</f>
        <v>0</v>
      </c>
      <c r="S78" s="44">
        <f>SUM(S73:S77)</f>
        <v>0</v>
      </c>
      <c r="T78" s="44">
        <f>'Detailed Est Cashflow '!K77</f>
        <v>0</v>
      </c>
      <c r="U78" s="44">
        <f>SUM(U73:U77)</f>
        <v>0</v>
      </c>
      <c r="V78" s="44">
        <f>'Detailed Est Cashflow '!L77</f>
        <v>0</v>
      </c>
      <c r="W78" s="44">
        <f>SUM(W73:W77)</f>
        <v>0</v>
      </c>
      <c r="X78" s="44">
        <f>'Detailed Est Cashflow '!M77</f>
        <v>0</v>
      </c>
      <c r="Y78" s="44">
        <f>SUM(Y73:Y77)</f>
        <v>0</v>
      </c>
    </row>
    <row r="79" spans="1:25" ht="15">
      <c r="A79" s="113" t="s">
        <v>65</v>
      </c>
      <c r="B79" s="40"/>
      <c r="C79" s="96"/>
      <c r="D79" s="41"/>
      <c r="E79" s="41"/>
      <c r="F79" s="41"/>
      <c r="G79" s="41"/>
      <c r="H79" s="41"/>
      <c r="I79" s="41"/>
      <c r="J79" s="41"/>
      <c r="K79" s="41"/>
      <c r="L79" s="41"/>
      <c r="M79" s="41"/>
      <c r="N79" s="41"/>
      <c r="O79" s="41"/>
      <c r="P79" s="41"/>
      <c r="Q79" s="41"/>
      <c r="R79" s="41"/>
      <c r="S79" s="41"/>
      <c r="T79" s="41"/>
      <c r="U79" s="41"/>
      <c r="V79" s="41"/>
      <c r="W79" s="41"/>
      <c r="X79" s="41"/>
      <c r="Y79" s="97"/>
    </row>
    <row r="80" spans="1:25" ht="21" customHeight="1">
      <c r="A80" s="36" t="s">
        <v>60</v>
      </c>
      <c r="B80" s="54">
        <f>'Detailed Est Cashflow '!B79</f>
        <v>0</v>
      </c>
      <c r="C80" s="54"/>
      <c r="D80" s="54">
        <f>'Detailed Est Cashflow '!C79</f>
        <v>0</v>
      </c>
      <c r="E80" s="54"/>
      <c r="F80" s="54">
        <f>'Detailed Est Cashflow '!D79</f>
        <v>0</v>
      </c>
      <c r="G80" s="54"/>
      <c r="H80" s="54">
        <f>'Detailed Est Cashflow '!E79</f>
        <v>0</v>
      </c>
      <c r="I80" s="54"/>
      <c r="J80" s="54">
        <f>'Detailed Est Cashflow '!F79</f>
        <v>0</v>
      </c>
      <c r="K80" s="54"/>
      <c r="L80" s="54">
        <f>'Detailed Est Cashflow '!G79</f>
        <v>0</v>
      </c>
      <c r="M80" s="54"/>
      <c r="N80" s="54">
        <f>'Detailed Est Cashflow '!H79</f>
        <v>0</v>
      </c>
      <c r="O80" s="54"/>
      <c r="P80" s="54">
        <f>'Detailed Est Cashflow '!I79</f>
        <v>0</v>
      </c>
      <c r="Q80" s="54"/>
      <c r="R80" s="54">
        <f>'Detailed Est Cashflow '!J79</f>
        <v>0</v>
      </c>
      <c r="S80" s="54"/>
      <c r="T80" s="54">
        <f>'Detailed Est Cashflow '!K79</f>
        <v>0</v>
      </c>
      <c r="U80" s="54"/>
      <c r="V80" s="54">
        <f>'Detailed Est Cashflow '!L79</f>
        <v>0</v>
      </c>
      <c r="W80" s="54"/>
      <c r="X80" s="54">
        <f>'Detailed Est Cashflow '!M79</f>
        <v>0</v>
      </c>
      <c r="Y80" s="98"/>
    </row>
    <row r="81" spans="1:25" ht="21" customHeight="1">
      <c r="A81" s="36" t="s">
        <v>61</v>
      </c>
      <c r="B81" s="54">
        <f>'Detailed Est Cashflow '!B80</f>
        <v>0</v>
      </c>
      <c r="C81" s="54"/>
      <c r="D81" s="54">
        <f>'Detailed Est Cashflow '!C80</f>
        <v>0</v>
      </c>
      <c r="E81" s="54"/>
      <c r="F81" s="54">
        <f>'Detailed Est Cashflow '!D80</f>
        <v>0</v>
      </c>
      <c r="G81" s="54"/>
      <c r="H81" s="54">
        <f>'Detailed Est Cashflow '!E80</f>
        <v>0</v>
      </c>
      <c r="I81" s="54"/>
      <c r="J81" s="54">
        <f>'Detailed Est Cashflow '!F80</f>
        <v>0</v>
      </c>
      <c r="K81" s="54"/>
      <c r="L81" s="54">
        <f>'Detailed Est Cashflow '!G80</f>
        <v>0</v>
      </c>
      <c r="M81" s="54"/>
      <c r="N81" s="54">
        <f>'Detailed Est Cashflow '!H80</f>
        <v>0</v>
      </c>
      <c r="O81" s="54"/>
      <c r="P81" s="54">
        <f>'Detailed Est Cashflow '!I80</f>
        <v>0</v>
      </c>
      <c r="Q81" s="54"/>
      <c r="R81" s="54">
        <f>'Detailed Est Cashflow '!J80</f>
        <v>0</v>
      </c>
      <c r="S81" s="54"/>
      <c r="T81" s="54">
        <f>'Detailed Est Cashflow '!K80</f>
        <v>0</v>
      </c>
      <c r="U81" s="54"/>
      <c r="V81" s="54">
        <f>'Detailed Est Cashflow '!L80</f>
        <v>0</v>
      </c>
      <c r="W81" s="54"/>
      <c r="X81" s="54">
        <f>'Detailed Est Cashflow '!M80</f>
        <v>0</v>
      </c>
      <c r="Y81" s="98"/>
    </row>
    <row r="82" spans="1:25" ht="21" customHeight="1">
      <c r="A82" s="36" t="s">
        <v>62</v>
      </c>
      <c r="B82" s="54">
        <f>'Detailed Est Cashflow '!B81</f>
        <v>0</v>
      </c>
      <c r="C82" s="54"/>
      <c r="D82" s="54">
        <f>'Detailed Est Cashflow '!C81</f>
        <v>0</v>
      </c>
      <c r="E82" s="54"/>
      <c r="F82" s="54">
        <f>'Detailed Est Cashflow '!D81</f>
        <v>0</v>
      </c>
      <c r="G82" s="54"/>
      <c r="H82" s="54">
        <f>'Detailed Est Cashflow '!E81</f>
        <v>0</v>
      </c>
      <c r="I82" s="54"/>
      <c r="J82" s="54">
        <f>'Detailed Est Cashflow '!F81</f>
        <v>0</v>
      </c>
      <c r="K82" s="54"/>
      <c r="L82" s="54">
        <f>'Detailed Est Cashflow '!G81</f>
        <v>0</v>
      </c>
      <c r="M82" s="54"/>
      <c r="N82" s="54">
        <f>'Detailed Est Cashflow '!H81</f>
        <v>0</v>
      </c>
      <c r="O82" s="54"/>
      <c r="P82" s="54">
        <f>'Detailed Est Cashflow '!I81</f>
        <v>0</v>
      </c>
      <c r="Q82" s="54"/>
      <c r="R82" s="54">
        <f>'Detailed Est Cashflow '!J81</f>
        <v>0</v>
      </c>
      <c r="S82" s="54"/>
      <c r="T82" s="54">
        <f>'Detailed Est Cashflow '!K81</f>
        <v>0</v>
      </c>
      <c r="U82" s="54"/>
      <c r="V82" s="54">
        <f>'Detailed Est Cashflow '!L81</f>
        <v>0</v>
      </c>
      <c r="W82" s="54"/>
      <c r="X82" s="54">
        <f>'Detailed Est Cashflow '!M81</f>
        <v>0</v>
      </c>
      <c r="Y82" s="98"/>
    </row>
    <row r="83" spans="1:25" ht="25.5" customHeight="1">
      <c r="A83" s="36" t="s">
        <v>63</v>
      </c>
      <c r="B83" s="54">
        <f>'Detailed Est Cashflow '!B82</f>
        <v>0</v>
      </c>
      <c r="C83" s="54"/>
      <c r="D83" s="54">
        <f>'Detailed Est Cashflow '!C82</f>
        <v>0</v>
      </c>
      <c r="E83" s="54"/>
      <c r="F83" s="54">
        <f>'Detailed Est Cashflow '!D82</f>
        <v>0</v>
      </c>
      <c r="G83" s="54"/>
      <c r="H83" s="54">
        <f>'Detailed Est Cashflow '!E82</f>
        <v>0</v>
      </c>
      <c r="I83" s="54"/>
      <c r="J83" s="54">
        <f>'Detailed Est Cashflow '!F82</f>
        <v>0</v>
      </c>
      <c r="K83" s="54"/>
      <c r="L83" s="54">
        <f>'Detailed Est Cashflow '!G82</f>
        <v>0</v>
      </c>
      <c r="M83" s="54"/>
      <c r="N83" s="54">
        <f>'Detailed Est Cashflow '!H82</f>
        <v>0</v>
      </c>
      <c r="O83" s="54"/>
      <c r="P83" s="54">
        <f>'Detailed Est Cashflow '!I82</f>
        <v>0</v>
      </c>
      <c r="Q83" s="54"/>
      <c r="R83" s="54">
        <f>'Detailed Est Cashflow '!J82</f>
        <v>0</v>
      </c>
      <c r="S83" s="54"/>
      <c r="T83" s="54">
        <f>'Detailed Est Cashflow '!K82</f>
        <v>0</v>
      </c>
      <c r="U83" s="54"/>
      <c r="V83" s="54">
        <f>'Detailed Est Cashflow '!L82</f>
        <v>0</v>
      </c>
      <c r="W83" s="54"/>
      <c r="X83" s="54">
        <f>'Detailed Est Cashflow '!M82</f>
        <v>0</v>
      </c>
      <c r="Y83" s="98"/>
    </row>
    <row r="84" spans="1:25" ht="21" customHeight="1">
      <c r="A84" s="36" t="s">
        <v>64</v>
      </c>
      <c r="B84" s="54">
        <f>'Detailed Est Cashflow '!B83</f>
        <v>0</v>
      </c>
      <c r="C84" s="54"/>
      <c r="D84" s="54">
        <f>'Detailed Est Cashflow '!C83</f>
        <v>0</v>
      </c>
      <c r="E84" s="54"/>
      <c r="F84" s="54">
        <f>'Detailed Est Cashflow '!D83</f>
        <v>0</v>
      </c>
      <c r="G84" s="54"/>
      <c r="H84" s="54">
        <f>'Detailed Est Cashflow '!E83</f>
        <v>0</v>
      </c>
      <c r="I84" s="54"/>
      <c r="J84" s="54">
        <f>'Detailed Est Cashflow '!F83</f>
        <v>0</v>
      </c>
      <c r="K84" s="54"/>
      <c r="L84" s="54">
        <f>'Detailed Est Cashflow '!G83</f>
        <v>0</v>
      </c>
      <c r="M84" s="54"/>
      <c r="N84" s="54">
        <f>'Detailed Est Cashflow '!H83</f>
        <v>0</v>
      </c>
      <c r="O84" s="54"/>
      <c r="P84" s="54">
        <f>'Detailed Est Cashflow '!I83</f>
        <v>0</v>
      </c>
      <c r="Q84" s="54"/>
      <c r="R84" s="54">
        <f>'Detailed Est Cashflow '!J83</f>
        <v>0</v>
      </c>
      <c r="S84" s="54"/>
      <c r="T84" s="54">
        <f>'Detailed Est Cashflow '!K83</f>
        <v>0</v>
      </c>
      <c r="U84" s="54"/>
      <c r="V84" s="54">
        <f>'Detailed Est Cashflow '!L83</f>
        <v>0</v>
      </c>
      <c r="W84" s="54"/>
      <c r="X84" s="54">
        <f>'Detailed Est Cashflow '!M83</f>
        <v>0</v>
      </c>
      <c r="Y84" s="98"/>
    </row>
    <row r="85" spans="1:25" ht="18.75" customHeight="1">
      <c r="A85" s="43" t="s">
        <v>105</v>
      </c>
      <c r="B85" s="44">
        <f>'Detailed Est Cashflow '!B84</f>
        <v>0</v>
      </c>
      <c r="C85" s="44">
        <f>SUM(C80:C84)</f>
        <v>0</v>
      </c>
      <c r="D85" s="44">
        <f>'Detailed Est Cashflow '!C84</f>
        <v>0</v>
      </c>
      <c r="E85" s="44">
        <f>SUM(E80:E84)</f>
        <v>0</v>
      </c>
      <c r="F85" s="44">
        <f>'Detailed Est Cashflow '!D84</f>
        <v>0</v>
      </c>
      <c r="G85" s="44">
        <f>SUM(G80:G84)</f>
        <v>0</v>
      </c>
      <c r="H85" s="44">
        <f>'Detailed Est Cashflow '!E84</f>
        <v>0</v>
      </c>
      <c r="I85" s="44">
        <f>SUM(I80:I84)</f>
        <v>0</v>
      </c>
      <c r="J85" s="44">
        <f>'Detailed Est Cashflow '!F84</f>
        <v>0</v>
      </c>
      <c r="K85" s="44">
        <f>SUM(K80:K84)</f>
        <v>0</v>
      </c>
      <c r="L85" s="44">
        <f>'Detailed Est Cashflow '!G84</f>
        <v>0</v>
      </c>
      <c r="M85" s="44">
        <f>SUM(M80:M84)</f>
        <v>0</v>
      </c>
      <c r="N85" s="44">
        <f>'Detailed Est Cashflow '!H84</f>
        <v>0</v>
      </c>
      <c r="O85" s="44">
        <f>SUM(O80:O84)</f>
        <v>0</v>
      </c>
      <c r="P85" s="44">
        <f>'Detailed Est Cashflow '!I84</f>
        <v>0</v>
      </c>
      <c r="Q85" s="44">
        <f>SUM(Q80:Q84)</f>
        <v>0</v>
      </c>
      <c r="R85" s="44">
        <f>'Detailed Est Cashflow '!J84</f>
        <v>0</v>
      </c>
      <c r="S85" s="44">
        <f>SUM(S80:S84)</f>
        <v>0</v>
      </c>
      <c r="T85" s="44">
        <f>'Detailed Est Cashflow '!K84</f>
        <v>0</v>
      </c>
      <c r="U85" s="44">
        <f>SUM(U80:U84)</f>
        <v>0</v>
      </c>
      <c r="V85" s="44">
        <f>'Detailed Est Cashflow '!L84</f>
        <v>0</v>
      </c>
      <c r="W85" s="44">
        <f>SUM(W80:W84)</f>
        <v>0</v>
      </c>
      <c r="X85" s="44">
        <f>'Detailed Est Cashflow '!M84</f>
        <v>0</v>
      </c>
      <c r="Y85" s="44">
        <f>SUM(Y80:Y84)</f>
        <v>0</v>
      </c>
    </row>
    <row r="86" spans="1:25" ht="24" customHeight="1">
      <c r="A86" s="36" t="s">
        <v>66</v>
      </c>
      <c r="B86" s="54">
        <f>'Detailed Est Cashflow '!B85</f>
        <v>0</v>
      </c>
      <c r="C86" s="54"/>
      <c r="D86" s="54">
        <f>'Detailed Est Cashflow '!C85</f>
        <v>0</v>
      </c>
      <c r="E86" s="54"/>
      <c r="F86" s="54">
        <f>'Detailed Est Cashflow '!D85</f>
        <v>0</v>
      </c>
      <c r="G86" s="54"/>
      <c r="H86" s="54">
        <f>'Detailed Est Cashflow '!E85</f>
        <v>0</v>
      </c>
      <c r="I86" s="54"/>
      <c r="J86" s="54">
        <f>'Detailed Est Cashflow '!F85</f>
        <v>0</v>
      </c>
      <c r="K86" s="54"/>
      <c r="L86" s="54">
        <f>'Detailed Est Cashflow '!G85</f>
        <v>0</v>
      </c>
      <c r="M86" s="54"/>
      <c r="N86" s="54">
        <f>'Detailed Est Cashflow '!H85</f>
        <v>0</v>
      </c>
      <c r="O86" s="54"/>
      <c r="P86" s="54">
        <f>'Detailed Est Cashflow '!I85</f>
        <v>0</v>
      </c>
      <c r="Q86" s="54"/>
      <c r="R86" s="54">
        <f>'Detailed Est Cashflow '!J85</f>
        <v>0</v>
      </c>
      <c r="S86" s="54"/>
      <c r="T86" s="54">
        <f>'Detailed Est Cashflow '!K85</f>
        <v>0</v>
      </c>
      <c r="U86" s="54"/>
      <c r="V86" s="54">
        <f>'Detailed Est Cashflow '!L85</f>
        <v>0</v>
      </c>
      <c r="W86" s="54"/>
      <c r="X86" s="54">
        <f>'Detailed Est Cashflow '!M85</f>
        <v>0</v>
      </c>
      <c r="Y86" s="98"/>
    </row>
    <row r="87" spans="1:25" ht="27" customHeight="1">
      <c r="A87" s="43" t="s">
        <v>67</v>
      </c>
      <c r="B87" s="44">
        <f>'Detailed Est Cashflow '!B86</f>
        <v>0</v>
      </c>
      <c r="C87" s="44">
        <f>C78+C85+C86</f>
        <v>0</v>
      </c>
      <c r="D87" s="44">
        <f>'Detailed Est Cashflow '!C86</f>
        <v>0</v>
      </c>
      <c r="E87" s="44">
        <f>E78+E85+E86</f>
        <v>0</v>
      </c>
      <c r="F87" s="44">
        <f>'Detailed Est Cashflow '!D86</f>
        <v>0</v>
      </c>
      <c r="G87" s="44">
        <f>G78+G85+G86</f>
        <v>0</v>
      </c>
      <c r="H87" s="44">
        <f>'Detailed Est Cashflow '!E86</f>
        <v>0</v>
      </c>
      <c r="I87" s="44">
        <f>I78+I85+I86</f>
        <v>0</v>
      </c>
      <c r="J87" s="44">
        <f>'Detailed Est Cashflow '!F86</f>
        <v>0</v>
      </c>
      <c r="K87" s="44">
        <f>K78+K85+K86</f>
        <v>0</v>
      </c>
      <c r="L87" s="44">
        <f>'Detailed Est Cashflow '!G86</f>
        <v>0</v>
      </c>
      <c r="M87" s="44">
        <f>M78+M85+M86</f>
        <v>0</v>
      </c>
      <c r="N87" s="44">
        <f>'Detailed Est Cashflow '!H86</f>
        <v>0</v>
      </c>
      <c r="O87" s="44">
        <f>O78+O85+O86</f>
        <v>0</v>
      </c>
      <c r="P87" s="44">
        <f>'Detailed Est Cashflow '!I86</f>
        <v>0</v>
      </c>
      <c r="Q87" s="44">
        <f>Q78+Q85+Q86</f>
        <v>0</v>
      </c>
      <c r="R87" s="44">
        <f>'Detailed Est Cashflow '!J86</f>
        <v>0</v>
      </c>
      <c r="S87" s="44">
        <f>S78+S85+S86</f>
        <v>0</v>
      </c>
      <c r="T87" s="44">
        <f>'Detailed Est Cashflow '!K86</f>
        <v>0</v>
      </c>
      <c r="U87" s="44">
        <f>U78+U85+U86</f>
        <v>0</v>
      </c>
      <c r="V87" s="44">
        <f>'Detailed Est Cashflow '!L86</f>
        <v>0</v>
      </c>
      <c r="W87" s="44">
        <f>W78+W85+W86</f>
        <v>0</v>
      </c>
      <c r="X87" s="44">
        <f>'Detailed Est Cashflow '!M86</f>
        <v>0</v>
      </c>
      <c r="Y87" s="44">
        <f>Y78+Y85+Y86</f>
        <v>0</v>
      </c>
    </row>
    <row r="88" spans="1:25" ht="15.75" thickBot="1">
      <c r="A88" s="112" t="s">
        <v>68</v>
      </c>
      <c r="B88" s="63"/>
      <c r="C88" s="63"/>
      <c r="D88" s="63"/>
      <c r="E88" s="63"/>
      <c r="F88" s="63"/>
      <c r="G88" s="63"/>
      <c r="H88" s="63"/>
      <c r="I88" s="63"/>
      <c r="J88" s="63"/>
      <c r="K88" s="63"/>
      <c r="L88" s="63"/>
      <c r="M88" s="63"/>
      <c r="N88" s="63"/>
      <c r="O88" s="63"/>
      <c r="P88" s="63"/>
      <c r="Q88" s="63"/>
      <c r="R88" s="63"/>
      <c r="S88" s="63"/>
      <c r="T88" s="63"/>
      <c r="U88" s="63"/>
      <c r="V88" s="63"/>
      <c r="W88" s="63"/>
      <c r="X88" s="63"/>
      <c r="Y88" s="63"/>
    </row>
    <row r="89" spans="1:25" ht="18.75" customHeight="1">
      <c r="A89" s="36" t="s">
        <v>69</v>
      </c>
      <c r="B89" s="40">
        <f>'Detailed Est Cashflow '!B88</f>
        <v>0</v>
      </c>
      <c r="C89" s="40"/>
      <c r="D89" s="40">
        <f>'Detailed Est Cashflow '!C88</f>
        <v>0</v>
      </c>
      <c r="E89" s="40"/>
      <c r="F89" s="40">
        <f>'Detailed Est Cashflow '!D88</f>
        <v>0</v>
      </c>
      <c r="G89" s="40"/>
      <c r="H89" s="40">
        <f>'Detailed Est Cashflow '!E88</f>
        <v>0</v>
      </c>
      <c r="I89" s="40"/>
      <c r="J89" s="40">
        <f>'Detailed Est Cashflow '!F88</f>
        <v>0</v>
      </c>
      <c r="K89" s="40"/>
      <c r="L89" s="40">
        <f>'Detailed Est Cashflow '!G88</f>
        <v>0</v>
      </c>
      <c r="M89" s="40"/>
      <c r="N89" s="40">
        <f>'Detailed Est Cashflow '!H88</f>
        <v>0</v>
      </c>
      <c r="O89" s="40"/>
      <c r="P89" s="40">
        <f>'Detailed Est Cashflow '!I88</f>
        <v>0</v>
      </c>
      <c r="Q89" s="40"/>
      <c r="R89" s="40">
        <f>'Detailed Est Cashflow '!J88</f>
        <v>0</v>
      </c>
      <c r="S89" s="40"/>
      <c r="T89" s="40">
        <f>'Detailed Est Cashflow '!K88</f>
        <v>0</v>
      </c>
      <c r="U89" s="40"/>
      <c r="V89" s="40">
        <f>'Detailed Est Cashflow '!L88</f>
        <v>0</v>
      </c>
      <c r="W89" s="40"/>
      <c r="X89" s="40">
        <f>'Detailed Est Cashflow '!M88</f>
        <v>0</v>
      </c>
      <c r="Y89" s="99"/>
    </row>
    <row r="90" spans="1:25" ht="18.75" customHeight="1">
      <c r="A90" s="36" t="s">
        <v>70</v>
      </c>
      <c r="B90" s="40">
        <f>'Detailed Est Cashflow '!B89</f>
        <v>0</v>
      </c>
      <c r="C90" s="40"/>
      <c r="D90" s="40">
        <f>'Detailed Est Cashflow '!C89</f>
        <v>0</v>
      </c>
      <c r="E90" s="40"/>
      <c r="F90" s="40">
        <f>'Detailed Est Cashflow '!D89</f>
        <v>0</v>
      </c>
      <c r="G90" s="40"/>
      <c r="H90" s="40">
        <f>'Detailed Est Cashflow '!E89</f>
        <v>0</v>
      </c>
      <c r="I90" s="40"/>
      <c r="J90" s="40">
        <f>'Detailed Est Cashflow '!F89</f>
        <v>0</v>
      </c>
      <c r="K90" s="40"/>
      <c r="L90" s="40">
        <f>'Detailed Est Cashflow '!G89</f>
        <v>0</v>
      </c>
      <c r="M90" s="40"/>
      <c r="N90" s="40">
        <f>'Detailed Est Cashflow '!H89</f>
        <v>0</v>
      </c>
      <c r="O90" s="40"/>
      <c r="P90" s="40">
        <f>'Detailed Est Cashflow '!I89</f>
        <v>0</v>
      </c>
      <c r="Q90" s="40"/>
      <c r="R90" s="40">
        <f>'Detailed Est Cashflow '!J89</f>
        <v>0</v>
      </c>
      <c r="S90" s="40"/>
      <c r="T90" s="40">
        <f>'Detailed Est Cashflow '!K89</f>
        <v>0</v>
      </c>
      <c r="U90" s="40"/>
      <c r="V90" s="40">
        <f>'Detailed Est Cashflow '!L89</f>
        <v>0</v>
      </c>
      <c r="W90" s="40"/>
      <c r="X90" s="40">
        <f>'Detailed Est Cashflow '!M89</f>
        <v>0</v>
      </c>
      <c r="Y90" s="95"/>
    </row>
    <row r="91" spans="1:25" ht="24.75" customHeight="1">
      <c r="A91" s="36" t="s">
        <v>71</v>
      </c>
      <c r="B91" s="40">
        <f>'Detailed Est Cashflow '!B90</f>
        <v>0</v>
      </c>
      <c r="C91" s="40"/>
      <c r="D91" s="40">
        <f>'Detailed Est Cashflow '!C90</f>
        <v>0</v>
      </c>
      <c r="E91" s="40"/>
      <c r="F91" s="40">
        <f>'Detailed Est Cashflow '!D90</f>
        <v>0</v>
      </c>
      <c r="G91" s="40"/>
      <c r="H91" s="40">
        <f>'Detailed Est Cashflow '!E90</f>
        <v>0</v>
      </c>
      <c r="I91" s="40"/>
      <c r="J91" s="40">
        <f>'Detailed Est Cashflow '!F90</f>
        <v>0</v>
      </c>
      <c r="K91" s="40"/>
      <c r="L91" s="40">
        <f>'Detailed Est Cashflow '!G90</f>
        <v>0</v>
      </c>
      <c r="M91" s="40"/>
      <c r="N91" s="40">
        <f>'Detailed Est Cashflow '!H90</f>
        <v>0</v>
      </c>
      <c r="O91" s="40"/>
      <c r="P91" s="40">
        <f>'Detailed Est Cashflow '!I90</f>
        <v>0</v>
      </c>
      <c r="Q91" s="40"/>
      <c r="R91" s="40">
        <f>'Detailed Est Cashflow '!J90</f>
        <v>0</v>
      </c>
      <c r="S91" s="40"/>
      <c r="T91" s="40">
        <f>'Detailed Est Cashflow '!K90</f>
        <v>0</v>
      </c>
      <c r="U91" s="40"/>
      <c r="V91" s="40">
        <f>'Detailed Est Cashflow '!L90</f>
        <v>0</v>
      </c>
      <c r="W91" s="40"/>
      <c r="X91" s="40">
        <f>'Detailed Est Cashflow '!M90</f>
        <v>0</v>
      </c>
      <c r="Y91" s="95"/>
    </row>
    <row r="92" spans="1:25" ht="18.75" customHeight="1">
      <c r="A92" s="36" t="s">
        <v>72</v>
      </c>
      <c r="B92" s="40">
        <f>'Detailed Est Cashflow '!B91</f>
        <v>0</v>
      </c>
      <c r="C92" s="40"/>
      <c r="D92" s="40">
        <f>'Detailed Est Cashflow '!C91</f>
        <v>0</v>
      </c>
      <c r="E92" s="40"/>
      <c r="F92" s="40">
        <f>'Detailed Est Cashflow '!D91</f>
        <v>0</v>
      </c>
      <c r="G92" s="40"/>
      <c r="H92" s="40">
        <f>'Detailed Est Cashflow '!E91</f>
        <v>0</v>
      </c>
      <c r="I92" s="40"/>
      <c r="J92" s="40">
        <f>'Detailed Est Cashflow '!F91</f>
        <v>0</v>
      </c>
      <c r="K92" s="40"/>
      <c r="L92" s="40">
        <f>'Detailed Est Cashflow '!G91</f>
        <v>0</v>
      </c>
      <c r="M92" s="40"/>
      <c r="N92" s="40">
        <f>'Detailed Est Cashflow '!H91</f>
        <v>0</v>
      </c>
      <c r="O92" s="40"/>
      <c r="P92" s="40">
        <f>'Detailed Est Cashflow '!I91</f>
        <v>0</v>
      </c>
      <c r="Q92" s="40"/>
      <c r="R92" s="40">
        <f>'Detailed Est Cashflow '!J91</f>
        <v>0</v>
      </c>
      <c r="S92" s="40"/>
      <c r="T92" s="40">
        <f>'Detailed Est Cashflow '!K91</f>
        <v>0</v>
      </c>
      <c r="U92" s="40"/>
      <c r="V92" s="40">
        <f>'Detailed Est Cashflow '!L91</f>
        <v>0</v>
      </c>
      <c r="W92" s="40"/>
      <c r="X92" s="40">
        <f>'Detailed Est Cashflow '!M91</f>
        <v>0</v>
      </c>
      <c r="Y92" s="95"/>
    </row>
    <row r="93" spans="1:25" ht="18.75" customHeight="1">
      <c r="A93" s="36" t="s">
        <v>73</v>
      </c>
      <c r="B93" s="40">
        <f>'Detailed Est Cashflow '!B92</f>
        <v>0</v>
      </c>
      <c r="C93" s="40"/>
      <c r="D93" s="40">
        <f>'Detailed Est Cashflow '!C92</f>
        <v>0</v>
      </c>
      <c r="E93" s="40"/>
      <c r="F93" s="40">
        <f>'Detailed Est Cashflow '!D92</f>
        <v>0</v>
      </c>
      <c r="G93" s="40"/>
      <c r="H93" s="40">
        <f>'Detailed Est Cashflow '!E92</f>
        <v>0</v>
      </c>
      <c r="I93" s="40"/>
      <c r="J93" s="40">
        <f>'Detailed Est Cashflow '!F92</f>
        <v>0</v>
      </c>
      <c r="K93" s="40"/>
      <c r="L93" s="40">
        <f>'Detailed Est Cashflow '!G92</f>
        <v>0</v>
      </c>
      <c r="M93" s="40"/>
      <c r="N93" s="40">
        <f>'Detailed Est Cashflow '!H92</f>
        <v>0</v>
      </c>
      <c r="O93" s="40"/>
      <c r="P93" s="40">
        <f>'Detailed Est Cashflow '!I92</f>
        <v>0</v>
      </c>
      <c r="Q93" s="40"/>
      <c r="R93" s="40">
        <f>'Detailed Est Cashflow '!J92</f>
        <v>0</v>
      </c>
      <c r="S93" s="40"/>
      <c r="T93" s="40">
        <f>'Detailed Est Cashflow '!K92</f>
        <v>0</v>
      </c>
      <c r="U93" s="40"/>
      <c r="V93" s="40">
        <f>'Detailed Est Cashflow '!L92</f>
        <v>0</v>
      </c>
      <c r="W93" s="40"/>
      <c r="X93" s="40">
        <f>'Detailed Est Cashflow '!M92</f>
        <v>0</v>
      </c>
      <c r="Y93" s="95"/>
    </row>
    <row r="94" spans="1:25" ht="18.75" customHeight="1">
      <c r="A94" s="36" t="s">
        <v>74</v>
      </c>
      <c r="B94" s="40">
        <f>'Detailed Est Cashflow '!B93</f>
        <v>0</v>
      </c>
      <c r="C94" s="40"/>
      <c r="D94" s="40">
        <f>'Detailed Est Cashflow '!C93</f>
        <v>0</v>
      </c>
      <c r="E94" s="40"/>
      <c r="F94" s="40">
        <f>'Detailed Est Cashflow '!D93</f>
        <v>0</v>
      </c>
      <c r="G94" s="40"/>
      <c r="H94" s="40">
        <f>'Detailed Est Cashflow '!E93</f>
        <v>0</v>
      </c>
      <c r="I94" s="40"/>
      <c r="J94" s="40">
        <f>'Detailed Est Cashflow '!F93</f>
        <v>0</v>
      </c>
      <c r="K94" s="40"/>
      <c r="L94" s="40">
        <f>'Detailed Est Cashflow '!G93</f>
        <v>0</v>
      </c>
      <c r="M94" s="40"/>
      <c r="N94" s="40">
        <f>'Detailed Est Cashflow '!H93</f>
        <v>0</v>
      </c>
      <c r="O94" s="40"/>
      <c r="P94" s="40">
        <f>'Detailed Est Cashflow '!I93</f>
        <v>0</v>
      </c>
      <c r="Q94" s="40"/>
      <c r="R94" s="40">
        <f>'Detailed Est Cashflow '!J93</f>
        <v>0</v>
      </c>
      <c r="S94" s="40"/>
      <c r="T94" s="40">
        <f>'Detailed Est Cashflow '!K93</f>
        <v>0</v>
      </c>
      <c r="U94" s="40"/>
      <c r="V94" s="40">
        <f>'Detailed Est Cashflow '!L93</f>
        <v>0</v>
      </c>
      <c r="W94" s="40"/>
      <c r="X94" s="40">
        <f>'Detailed Est Cashflow '!M93</f>
        <v>0</v>
      </c>
      <c r="Y94" s="95"/>
    </row>
    <row r="95" spans="1:25" ht="18.75" customHeight="1">
      <c r="A95" s="36" t="s">
        <v>75</v>
      </c>
      <c r="B95" s="40">
        <f>'Detailed Est Cashflow '!B94</f>
        <v>0</v>
      </c>
      <c r="C95" s="40"/>
      <c r="D95" s="40">
        <f>'Detailed Est Cashflow '!C94</f>
        <v>0</v>
      </c>
      <c r="E95" s="40"/>
      <c r="F95" s="40">
        <f>'Detailed Est Cashflow '!D94</f>
        <v>0</v>
      </c>
      <c r="G95" s="40"/>
      <c r="H95" s="40">
        <f>'Detailed Est Cashflow '!E94</f>
        <v>0</v>
      </c>
      <c r="I95" s="40"/>
      <c r="J95" s="40">
        <f>'Detailed Est Cashflow '!F94</f>
        <v>0</v>
      </c>
      <c r="K95" s="40"/>
      <c r="L95" s="40">
        <f>'Detailed Est Cashflow '!G94</f>
        <v>0</v>
      </c>
      <c r="M95" s="40"/>
      <c r="N95" s="40">
        <f>'Detailed Est Cashflow '!H94</f>
        <v>0</v>
      </c>
      <c r="O95" s="40"/>
      <c r="P95" s="40">
        <f>'Detailed Est Cashflow '!I94</f>
        <v>0</v>
      </c>
      <c r="Q95" s="40"/>
      <c r="R95" s="40">
        <f>'Detailed Est Cashflow '!J94</f>
        <v>0</v>
      </c>
      <c r="S95" s="40"/>
      <c r="T95" s="40">
        <f>'Detailed Est Cashflow '!K94</f>
        <v>0</v>
      </c>
      <c r="U95" s="40"/>
      <c r="V95" s="40">
        <f>'Detailed Est Cashflow '!L94</f>
        <v>0</v>
      </c>
      <c r="W95" s="40"/>
      <c r="X95" s="40">
        <f>'Detailed Est Cashflow '!M94</f>
        <v>0</v>
      </c>
      <c r="Y95" s="95"/>
    </row>
    <row r="96" spans="1:25" ht="24.75" customHeight="1">
      <c r="A96" s="36" t="s">
        <v>76</v>
      </c>
      <c r="B96" s="40">
        <f>'Detailed Est Cashflow '!B95</f>
        <v>0</v>
      </c>
      <c r="C96" s="40"/>
      <c r="D96" s="40">
        <f>'Detailed Est Cashflow '!C95</f>
        <v>0</v>
      </c>
      <c r="E96" s="40"/>
      <c r="F96" s="40">
        <f>'Detailed Est Cashflow '!D95</f>
        <v>0</v>
      </c>
      <c r="G96" s="40"/>
      <c r="H96" s="40">
        <f>'Detailed Est Cashflow '!E95</f>
        <v>0</v>
      </c>
      <c r="I96" s="40"/>
      <c r="J96" s="40">
        <f>'Detailed Est Cashflow '!F95</f>
        <v>0</v>
      </c>
      <c r="K96" s="40"/>
      <c r="L96" s="40">
        <f>'Detailed Est Cashflow '!G95</f>
        <v>0</v>
      </c>
      <c r="M96" s="40"/>
      <c r="N96" s="40">
        <f>'Detailed Est Cashflow '!H95</f>
        <v>0</v>
      </c>
      <c r="O96" s="40"/>
      <c r="P96" s="40">
        <f>'Detailed Est Cashflow '!I95</f>
        <v>0</v>
      </c>
      <c r="Q96" s="40"/>
      <c r="R96" s="40">
        <f>'Detailed Est Cashflow '!J95</f>
        <v>0</v>
      </c>
      <c r="S96" s="40"/>
      <c r="T96" s="40">
        <f>'Detailed Est Cashflow '!K95</f>
        <v>0</v>
      </c>
      <c r="U96" s="40"/>
      <c r="V96" s="40">
        <f>'Detailed Est Cashflow '!L95</f>
        <v>0</v>
      </c>
      <c r="W96" s="40"/>
      <c r="X96" s="40">
        <f>'Detailed Est Cashflow '!M95</f>
        <v>0</v>
      </c>
      <c r="Y96" s="95"/>
    </row>
    <row r="97" spans="1:37" ht="18.75" customHeight="1">
      <c r="A97" s="36" t="s">
        <v>29</v>
      </c>
      <c r="B97" s="40">
        <f>'Detailed Est Cashflow '!B96</f>
        <v>0</v>
      </c>
      <c r="C97" s="40"/>
      <c r="D97" s="40">
        <f>'Detailed Est Cashflow '!C96</f>
        <v>0</v>
      </c>
      <c r="E97" s="40"/>
      <c r="F97" s="40">
        <f>'Detailed Est Cashflow '!D96</f>
        <v>0</v>
      </c>
      <c r="G97" s="40"/>
      <c r="H97" s="40">
        <f>'Detailed Est Cashflow '!E96</f>
        <v>0</v>
      </c>
      <c r="I97" s="40"/>
      <c r="J97" s="40">
        <f>'Detailed Est Cashflow '!F96</f>
        <v>0</v>
      </c>
      <c r="K97" s="40"/>
      <c r="L97" s="40">
        <f>'Detailed Est Cashflow '!G96</f>
        <v>0</v>
      </c>
      <c r="M97" s="40"/>
      <c r="N97" s="40">
        <f>'Detailed Est Cashflow '!H96</f>
        <v>0</v>
      </c>
      <c r="O97" s="40"/>
      <c r="P97" s="40">
        <f>'Detailed Est Cashflow '!I96</f>
        <v>0</v>
      </c>
      <c r="Q97" s="40"/>
      <c r="R97" s="40">
        <f>'Detailed Est Cashflow '!J96</f>
        <v>0</v>
      </c>
      <c r="S97" s="40"/>
      <c r="T97" s="40">
        <f>'Detailed Est Cashflow '!K96</f>
        <v>0</v>
      </c>
      <c r="U97" s="40"/>
      <c r="V97" s="40">
        <f>'Detailed Est Cashflow '!L96</f>
        <v>0</v>
      </c>
      <c r="W97" s="40"/>
      <c r="X97" s="40">
        <f>'Detailed Est Cashflow '!M96</f>
        <v>0</v>
      </c>
      <c r="Y97" s="95"/>
    </row>
    <row r="98" spans="1:37" ht="18.75" customHeight="1">
      <c r="A98" s="63" t="s">
        <v>77</v>
      </c>
      <c r="B98" s="44">
        <f>'Detailed Est Cashflow '!B97</f>
        <v>0</v>
      </c>
      <c r="C98" s="44">
        <f>SUM(C89:C97)</f>
        <v>0</v>
      </c>
      <c r="D98" s="44">
        <f>'Detailed Est Cashflow '!C97</f>
        <v>0</v>
      </c>
      <c r="E98" s="44">
        <f>SUM(E89:E97)</f>
        <v>0</v>
      </c>
      <c r="F98" s="44">
        <f>'Detailed Est Cashflow '!D97</f>
        <v>0</v>
      </c>
      <c r="G98" s="44">
        <f>SUM(G89:G97)</f>
        <v>0</v>
      </c>
      <c r="H98" s="44">
        <f>'Detailed Est Cashflow '!E97</f>
        <v>0</v>
      </c>
      <c r="I98" s="44">
        <f>SUM(I89:I97)</f>
        <v>0</v>
      </c>
      <c r="J98" s="44">
        <f>'Detailed Est Cashflow '!F97</f>
        <v>0</v>
      </c>
      <c r="K98" s="44">
        <f>SUM(K89:K97)</f>
        <v>0</v>
      </c>
      <c r="L98" s="44">
        <f>'Detailed Est Cashflow '!G97</f>
        <v>0</v>
      </c>
      <c r="M98" s="44">
        <f>SUM(M89:M97)</f>
        <v>0</v>
      </c>
      <c r="N98" s="44">
        <f>'Detailed Est Cashflow '!H97</f>
        <v>0</v>
      </c>
      <c r="O98" s="44">
        <f>SUM(O89:O97)</f>
        <v>0</v>
      </c>
      <c r="P98" s="44">
        <f>'Detailed Est Cashflow '!I97</f>
        <v>0</v>
      </c>
      <c r="Q98" s="44">
        <f>SUM(Q89:Q97)</f>
        <v>0</v>
      </c>
      <c r="R98" s="44">
        <f>'Detailed Est Cashflow '!J97</f>
        <v>0</v>
      </c>
      <c r="S98" s="44">
        <f>SUM(S89:S97)</f>
        <v>0</v>
      </c>
      <c r="T98" s="44">
        <f>'Detailed Est Cashflow '!K97</f>
        <v>0</v>
      </c>
      <c r="U98" s="44">
        <f>SUM(U89:U97)</f>
        <v>0</v>
      </c>
      <c r="V98" s="44">
        <f>'Detailed Est Cashflow '!L97</f>
        <v>0</v>
      </c>
      <c r="W98" s="44">
        <f>SUM(W89:W97)</f>
        <v>0</v>
      </c>
      <c r="X98" s="44">
        <f>'Detailed Est Cashflow '!M97</f>
        <v>0</v>
      </c>
      <c r="Y98" s="44">
        <f>SUM(Y89:Y97)</f>
        <v>0</v>
      </c>
    </row>
    <row r="99" spans="1:37" ht="15.75" thickBot="1">
      <c r="A99" s="112" t="s">
        <v>78</v>
      </c>
      <c r="B99" s="63"/>
      <c r="C99" s="63"/>
      <c r="D99" s="63"/>
      <c r="E99" s="63"/>
      <c r="F99" s="63"/>
      <c r="G99" s="63"/>
      <c r="H99" s="63"/>
      <c r="I99" s="63"/>
      <c r="J99" s="63"/>
      <c r="K99" s="63"/>
      <c r="L99" s="63"/>
      <c r="M99" s="63"/>
      <c r="N99" s="63"/>
      <c r="O99" s="63"/>
      <c r="P99" s="63"/>
      <c r="Q99" s="63"/>
      <c r="R99" s="63"/>
      <c r="S99" s="63"/>
      <c r="T99" s="63"/>
      <c r="U99" s="63"/>
      <c r="V99" s="63"/>
      <c r="W99" s="63"/>
      <c r="X99" s="63"/>
      <c r="Y99" s="63"/>
    </row>
    <row r="100" spans="1:37" ht="18.75" customHeight="1">
      <c r="A100" s="36" t="s">
        <v>94</v>
      </c>
      <c r="B100" s="40">
        <f>'Detailed Est Cashflow '!B99</f>
        <v>0</v>
      </c>
      <c r="C100" s="40"/>
      <c r="D100" s="40">
        <f>'Detailed Est Cashflow '!C99</f>
        <v>0</v>
      </c>
      <c r="E100" s="40"/>
      <c r="F100" s="40">
        <f>'Detailed Est Cashflow '!D99</f>
        <v>0</v>
      </c>
      <c r="G100" s="40"/>
      <c r="H100" s="40">
        <f>'Detailed Est Cashflow '!E99</f>
        <v>0</v>
      </c>
      <c r="I100" s="40"/>
      <c r="J100" s="40">
        <f>'Detailed Est Cashflow '!F99</f>
        <v>0</v>
      </c>
      <c r="K100" s="40"/>
      <c r="L100" s="40">
        <f>'Detailed Est Cashflow '!G99</f>
        <v>0</v>
      </c>
      <c r="M100" s="40"/>
      <c r="N100" s="40">
        <f>'Detailed Est Cashflow '!H99</f>
        <v>0</v>
      </c>
      <c r="O100" s="40"/>
      <c r="P100" s="40">
        <f>'Detailed Est Cashflow '!I99</f>
        <v>0</v>
      </c>
      <c r="Q100" s="40"/>
      <c r="R100" s="40">
        <f>'Detailed Est Cashflow '!J99</f>
        <v>0</v>
      </c>
      <c r="S100" s="40"/>
      <c r="T100" s="40">
        <f>'Detailed Est Cashflow '!K99</f>
        <v>0</v>
      </c>
      <c r="U100" s="40"/>
      <c r="V100" s="40">
        <f>'Detailed Est Cashflow '!L99</f>
        <v>0</v>
      </c>
      <c r="W100" s="40"/>
      <c r="X100" s="40">
        <f>'Detailed Est Cashflow '!M99</f>
        <v>0</v>
      </c>
      <c r="Y100" s="95"/>
    </row>
    <row r="101" spans="1:37" ht="18.75" customHeight="1">
      <c r="A101" s="36" t="s">
        <v>110</v>
      </c>
      <c r="B101" s="40">
        <f>'Detailed Est Cashflow '!B100</f>
        <v>0</v>
      </c>
      <c r="C101" s="40"/>
      <c r="D101" s="40">
        <f>'Detailed Est Cashflow '!C100</f>
        <v>0</v>
      </c>
      <c r="E101" s="40"/>
      <c r="F101" s="40">
        <f>'Detailed Est Cashflow '!D100</f>
        <v>0</v>
      </c>
      <c r="G101" s="40"/>
      <c r="H101" s="40">
        <f>'Detailed Est Cashflow '!E100</f>
        <v>0</v>
      </c>
      <c r="I101" s="40"/>
      <c r="J101" s="40">
        <f>'Detailed Est Cashflow '!F100</f>
        <v>0</v>
      </c>
      <c r="K101" s="40"/>
      <c r="L101" s="40">
        <f>'Detailed Est Cashflow '!G100</f>
        <v>0</v>
      </c>
      <c r="M101" s="40"/>
      <c r="N101" s="40">
        <f>'Detailed Est Cashflow '!H100</f>
        <v>0</v>
      </c>
      <c r="O101" s="40"/>
      <c r="P101" s="40">
        <f>'Detailed Est Cashflow '!I100</f>
        <v>0</v>
      </c>
      <c r="Q101" s="40"/>
      <c r="R101" s="40">
        <f>'Detailed Est Cashflow '!J100</f>
        <v>0</v>
      </c>
      <c r="S101" s="40"/>
      <c r="T101" s="40">
        <f>'Detailed Est Cashflow '!K100</f>
        <v>0</v>
      </c>
      <c r="U101" s="40"/>
      <c r="V101" s="40">
        <f>'Detailed Est Cashflow '!L100</f>
        <v>0</v>
      </c>
      <c r="W101" s="40"/>
      <c r="X101" s="40">
        <f>'Detailed Est Cashflow '!M100</f>
        <v>0</v>
      </c>
      <c r="Y101" s="95"/>
    </row>
    <row r="102" spans="1:37" ht="24.75" customHeight="1">
      <c r="A102" s="36" t="s">
        <v>145</v>
      </c>
      <c r="B102" s="40">
        <f>'Detailed Est Cashflow '!B101</f>
        <v>0</v>
      </c>
      <c r="C102" s="40"/>
      <c r="D102" s="40">
        <f>'Detailed Est Cashflow '!C101</f>
        <v>0</v>
      </c>
      <c r="E102" s="40"/>
      <c r="F102" s="40">
        <f>'Detailed Est Cashflow '!D101</f>
        <v>0</v>
      </c>
      <c r="G102" s="40"/>
      <c r="H102" s="40">
        <f>'Detailed Est Cashflow '!E101</f>
        <v>0</v>
      </c>
      <c r="I102" s="40"/>
      <c r="J102" s="40">
        <f>'Detailed Est Cashflow '!F101</f>
        <v>0</v>
      </c>
      <c r="K102" s="40"/>
      <c r="L102" s="40">
        <f>'Detailed Est Cashflow '!G101</f>
        <v>0</v>
      </c>
      <c r="M102" s="40"/>
      <c r="N102" s="40">
        <f>'Detailed Est Cashflow '!H101</f>
        <v>0</v>
      </c>
      <c r="O102" s="40"/>
      <c r="P102" s="40">
        <f>'Detailed Est Cashflow '!I101</f>
        <v>0</v>
      </c>
      <c r="Q102" s="40"/>
      <c r="R102" s="40">
        <f>'Detailed Est Cashflow '!J101</f>
        <v>0</v>
      </c>
      <c r="S102" s="40"/>
      <c r="T102" s="40">
        <f>'Detailed Est Cashflow '!K101</f>
        <v>0</v>
      </c>
      <c r="U102" s="40"/>
      <c r="V102" s="40">
        <f>'Detailed Est Cashflow '!L101</f>
        <v>0</v>
      </c>
      <c r="W102" s="40"/>
      <c r="X102" s="40">
        <f>'Detailed Est Cashflow '!M101</f>
        <v>0</v>
      </c>
      <c r="Y102" s="95"/>
    </row>
    <row r="103" spans="1:37" ht="19.5" customHeight="1">
      <c r="A103" s="63" t="s">
        <v>79</v>
      </c>
      <c r="B103" s="44">
        <f>'Detailed Est Cashflow '!B102</f>
        <v>0</v>
      </c>
      <c r="C103" s="44">
        <f>SUM(C100:C102)</f>
        <v>0</v>
      </c>
      <c r="D103" s="44">
        <f>'Detailed Est Cashflow '!C102</f>
        <v>0</v>
      </c>
      <c r="E103" s="44">
        <f>SUM(E100:E102)</f>
        <v>0</v>
      </c>
      <c r="F103" s="44">
        <f>'Detailed Est Cashflow '!D102</f>
        <v>0</v>
      </c>
      <c r="G103" s="44">
        <f>SUM(G100:G102)</f>
        <v>0</v>
      </c>
      <c r="H103" s="44">
        <f>'Detailed Est Cashflow '!E102</f>
        <v>0</v>
      </c>
      <c r="I103" s="44">
        <f>SUM(I100:I102)</f>
        <v>0</v>
      </c>
      <c r="J103" s="44">
        <f>'Detailed Est Cashflow '!F102</f>
        <v>0</v>
      </c>
      <c r="K103" s="44">
        <f>SUM(K100:K102)</f>
        <v>0</v>
      </c>
      <c r="L103" s="44">
        <f>'Detailed Est Cashflow '!G102</f>
        <v>0</v>
      </c>
      <c r="M103" s="44">
        <f>SUM(M100:M102)</f>
        <v>0</v>
      </c>
      <c r="N103" s="44">
        <f>'Detailed Est Cashflow '!H102</f>
        <v>0</v>
      </c>
      <c r="O103" s="44">
        <f>SUM(O100:O102)</f>
        <v>0</v>
      </c>
      <c r="P103" s="44">
        <f>'Detailed Est Cashflow '!I102</f>
        <v>0</v>
      </c>
      <c r="Q103" s="44">
        <f>SUM(Q100:Q102)</f>
        <v>0</v>
      </c>
      <c r="R103" s="44">
        <f>'Detailed Est Cashflow '!J102</f>
        <v>0</v>
      </c>
      <c r="S103" s="44">
        <f>SUM(S100:S102)</f>
        <v>0</v>
      </c>
      <c r="T103" s="44">
        <f>'Detailed Est Cashflow '!K102</f>
        <v>0</v>
      </c>
      <c r="U103" s="44">
        <f>SUM(U100:U102)</f>
        <v>0</v>
      </c>
      <c r="V103" s="44">
        <f>'Detailed Est Cashflow '!L102</f>
        <v>0</v>
      </c>
      <c r="W103" s="44">
        <f>SUM(W100:W102)</f>
        <v>0</v>
      </c>
      <c r="X103" s="44">
        <f>'Detailed Est Cashflow '!M102</f>
        <v>0</v>
      </c>
      <c r="Y103" s="44">
        <f>SUM(Y100:Y102)</f>
        <v>0</v>
      </c>
    </row>
    <row r="104" spans="1:37" ht="18" customHeight="1" thickBot="1">
      <c r="A104" s="112" t="s">
        <v>92</v>
      </c>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row>
    <row r="105" spans="1:37" ht="18.75" customHeight="1">
      <c r="A105" s="36" t="s">
        <v>93</v>
      </c>
      <c r="B105" s="40">
        <f>'Detailed Est Cashflow '!B104</f>
        <v>0</v>
      </c>
      <c r="C105" s="40"/>
      <c r="D105" s="40">
        <f>'Detailed Est Cashflow '!C104</f>
        <v>0</v>
      </c>
      <c r="E105" s="40"/>
      <c r="F105" s="40">
        <f>'Detailed Est Cashflow '!D104</f>
        <v>0</v>
      </c>
      <c r="G105" s="40"/>
      <c r="H105" s="40">
        <f>'Detailed Est Cashflow '!E104</f>
        <v>0</v>
      </c>
      <c r="I105" s="40"/>
      <c r="J105" s="40">
        <f>'Detailed Est Cashflow '!F104</f>
        <v>0</v>
      </c>
      <c r="K105" s="40"/>
      <c r="L105" s="40">
        <f>'Detailed Est Cashflow '!G104</f>
        <v>0</v>
      </c>
      <c r="M105" s="40"/>
      <c r="N105" s="40">
        <f>'Detailed Est Cashflow '!H104</f>
        <v>0</v>
      </c>
      <c r="O105" s="40"/>
      <c r="P105" s="40">
        <f>'Detailed Est Cashflow '!I104</f>
        <v>0</v>
      </c>
      <c r="Q105" s="40"/>
      <c r="R105" s="40">
        <f>'Detailed Est Cashflow '!J104</f>
        <v>0</v>
      </c>
      <c r="S105" s="40"/>
      <c r="T105" s="40">
        <f>'Detailed Est Cashflow '!K104</f>
        <v>0</v>
      </c>
      <c r="U105" s="40"/>
      <c r="V105" s="40">
        <f>'Detailed Est Cashflow '!L104</f>
        <v>0</v>
      </c>
      <c r="W105" s="40"/>
      <c r="X105" s="40">
        <f>'Detailed Est Cashflow '!M104</f>
        <v>0</v>
      </c>
      <c r="Y105" s="95"/>
    </row>
    <row r="106" spans="1:37" ht="18.75" customHeight="1">
      <c r="A106" s="36" t="s">
        <v>96</v>
      </c>
      <c r="B106" s="40">
        <f>'Detailed Est Cashflow '!B105</f>
        <v>0</v>
      </c>
      <c r="C106" s="40"/>
      <c r="D106" s="40">
        <f>'Detailed Est Cashflow '!C105</f>
        <v>0</v>
      </c>
      <c r="E106" s="40"/>
      <c r="F106" s="40">
        <f>'Detailed Est Cashflow '!D105</f>
        <v>0</v>
      </c>
      <c r="G106" s="40"/>
      <c r="H106" s="40">
        <f>'Detailed Est Cashflow '!E105</f>
        <v>0</v>
      </c>
      <c r="I106" s="40"/>
      <c r="J106" s="40">
        <f>'Detailed Est Cashflow '!F105</f>
        <v>0</v>
      </c>
      <c r="K106" s="40"/>
      <c r="L106" s="40">
        <f>'Detailed Est Cashflow '!G105</f>
        <v>0</v>
      </c>
      <c r="M106" s="40"/>
      <c r="N106" s="40">
        <f>'Detailed Est Cashflow '!H105</f>
        <v>0</v>
      </c>
      <c r="O106" s="40"/>
      <c r="P106" s="40">
        <f>'Detailed Est Cashflow '!I105</f>
        <v>0</v>
      </c>
      <c r="Q106" s="40"/>
      <c r="R106" s="40">
        <f>'Detailed Est Cashflow '!J105</f>
        <v>0</v>
      </c>
      <c r="S106" s="40"/>
      <c r="T106" s="40">
        <f>'Detailed Est Cashflow '!K105</f>
        <v>0</v>
      </c>
      <c r="U106" s="40"/>
      <c r="V106" s="40">
        <f>'Detailed Est Cashflow '!L105</f>
        <v>0</v>
      </c>
      <c r="W106" s="40"/>
      <c r="X106" s="40">
        <f>'Detailed Est Cashflow '!M105</f>
        <v>0</v>
      </c>
      <c r="Y106" s="95"/>
    </row>
    <row r="107" spans="1:37" ht="24.75" customHeight="1">
      <c r="A107" s="36" t="s">
        <v>97</v>
      </c>
      <c r="B107" s="40">
        <f>'Detailed Est Cashflow '!B106</f>
        <v>0</v>
      </c>
      <c r="C107" s="40"/>
      <c r="D107" s="40">
        <f>'Detailed Est Cashflow '!C106</f>
        <v>0</v>
      </c>
      <c r="E107" s="40"/>
      <c r="F107" s="40">
        <f>'Detailed Est Cashflow '!D106</f>
        <v>0</v>
      </c>
      <c r="G107" s="40"/>
      <c r="H107" s="40">
        <f>'Detailed Est Cashflow '!E106</f>
        <v>0</v>
      </c>
      <c r="I107" s="40"/>
      <c r="J107" s="40">
        <f>'Detailed Est Cashflow '!F106</f>
        <v>0</v>
      </c>
      <c r="K107" s="40"/>
      <c r="L107" s="40">
        <f>'Detailed Est Cashflow '!G106</f>
        <v>0</v>
      </c>
      <c r="M107" s="40"/>
      <c r="N107" s="40">
        <f>'Detailed Est Cashflow '!H106</f>
        <v>0</v>
      </c>
      <c r="O107" s="40"/>
      <c r="P107" s="40">
        <f>'Detailed Est Cashflow '!I106</f>
        <v>0</v>
      </c>
      <c r="Q107" s="40"/>
      <c r="R107" s="40">
        <f>'Detailed Est Cashflow '!J106</f>
        <v>0</v>
      </c>
      <c r="S107" s="40"/>
      <c r="T107" s="40">
        <f>'Detailed Est Cashflow '!K106</f>
        <v>0</v>
      </c>
      <c r="U107" s="40"/>
      <c r="V107" s="40">
        <f>'Detailed Est Cashflow '!L106</f>
        <v>0</v>
      </c>
      <c r="W107" s="40"/>
      <c r="X107" s="40">
        <f>'Detailed Est Cashflow '!M106</f>
        <v>0</v>
      </c>
      <c r="Y107" s="95"/>
    </row>
    <row r="108" spans="1:37" ht="18.75" customHeight="1">
      <c r="A108" s="36" t="s">
        <v>98</v>
      </c>
      <c r="B108" s="40">
        <f>'Detailed Est Cashflow '!B107</f>
        <v>0</v>
      </c>
      <c r="C108" s="40"/>
      <c r="D108" s="40">
        <f>'Detailed Est Cashflow '!C107</f>
        <v>0</v>
      </c>
      <c r="E108" s="40"/>
      <c r="F108" s="40">
        <f>'Detailed Est Cashflow '!D107</f>
        <v>0</v>
      </c>
      <c r="G108" s="40"/>
      <c r="H108" s="40">
        <f>'Detailed Est Cashflow '!E107</f>
        <v>0</v>
      </c>
      <c r="I108" s="40"/>
      <c r="J108" s="40">
        <f>'Detailed Est Cashflow '!F107</f>
        <v>0</v>
      </c>
      <c r="K108" s="40"/>
      <c r="L108" s="40">
        <f>'Detailed Est Cashflow '!G107</f>
        <v>0</v>
      </c>
      <c r="M108" s="40"/>
      <c r="N108" s="40">
        <f>'Detailed Est Cashflow '!H107</f>
        <v>0</v>
      </c>
      <c r="O108" s="40"/>
      <c r="P108" s="40">
        <f>'Detailed Est Cashflow '!I107</f>
        <v>0</v>
      </c>
      <c r="Q108" s="40"/>
      <c r="R108" s="40">
        <f>'Detailed Est Cashflow '!J107</f>
        <v>0</v>
      </c>
      <c r="S108" s="40"/>
      <c r="T108" s="40">
        <f>'Detailed Est Cashflow '!K107</f>
        <v>0</v>
      </c>
      <c r="U108" s="40"/>
      <c r="V108" s="40">
        <f>'Detailed Est Cashflow '!L107</f>
        <v>0</v>
      </c>
      <c r="W108" s="40"/>
      <c r="X108" s="40">
        <f>'Detailed Est Cashflow '!M107</f>
        <v>0</v>
      </c>
      <c r="Y108" s="95"/>
    </row>
    <row r="109" spans="1:37" ht="18.75" customHeight="1">
      <c r="A109" s="36" t="s">
        <v>95</v>
      </c>
      <c r="B109" s="40">
        <f>'Detailed Est Cashflow '!B108</f>
        <v>0</v>
      </c>
      <c r="C109" s="40"/>
      <c r="D109" s="40">
        <f>'Detailed Est Cashflow '!C108</f>
        <v>0</v>
      </c>
      <c r="E109" s="40"/>
      <c r="F109" s="40">
        <f>'Detailed Est Cashflow '!D108</f>
        <v>0</v>
      </c>
      <c r="G109" s="40"/>
      <c r="H109" s="40">
        <f>'Detailed Est Cashflow '!E108</f>
        <v>0</v>
      </c>
      <c r="I109" s="40"/>
      <c r="J109" s="40">
        <f>'Detailed Est Cashflow '!F108</f>
        <v>0</v>
      </c>
      <c r="K109" s="40"/>
      <c r="L109" s="40">
        <f>'Detailed Est Cashflow '!G108</f>
        <v>0</v>
      </c>
      <c r="M109" s="40"/>
      <c r="N109" s="40">
        <f>'Detailed Est Cashflow '!H108</f>
        <v>0</v>
      </c>
      <c r="O109" s="40"/>
      <c r="P109" s="40">
        <f>'Detailed Est Cashflow '!I108</f>
        <v>0</v>
      </c>
      <c r="Q109" s="40"/>
      <c r="R109" s="40">
        <f>'Detailed Est Cashflow '!J108</f>
        <v>0</v>
      </c>
      <c r="S109" s="40"/>
      <c r="T109" s="40">
        <f>'Detailed Est Cashflow '!K108</f>
        <v>0</v>
      </c>
      <c r="U109" s="40"/>
      <c r="V109" s="40">
        <f>'Detailed Est Cashflow '!L108</f>
        <v>0</v>
      </c>
      <c r="W109" s="40"/>
      <c r="X109" s="40">
        <f>'Detailed Est Cashflow '!M108</f>
        <v>0</v>
      </c>
      <c r="Y109" s="95"/>
    </row>
    <row r="110" spans="1:37" ht="18.75" customHeight="1">
      <c r="A110" s="36" t="s">
        <v>99</v>
      </c>
      <c r="B110" s="40">
        <f>'Detailed Est Cashflow '!B109</f>
        <v>0</v>
      </c>
      <c r="C110" s="40"/>
      <c r="D110" s="40">
        <f>'Detailed Est Cashflow '!C109</f>
        <v>0</v>
      </c>
      <c r="E110" s="40"/>
      <c r="F110" s="40">
        <f>'Detailed Est Cashflow '!D109</f>
        <v>0</v>
      </c>
      <c r="G110" s="40"/>
      <c r="H110" s="40">
        <f>'Detailed Est Cashflow '!E109</f>
        <v>0</v>
      </c>
      <c r="I110" s="40"/>
      <c r="J110" s="40">
        <f>'Detailed Est Cashflow '!F109</f>
        <v>0</v>
      </c>
      <c r="K110" s="40"/>
      <c r="L110" s="40">
        <f>'Detailed Est Cashflow '!G109</f>
        <v>0</v>
      </c>
      <c r="M110" s="40"/>
      <c r="N110" s="40">
        <f>'Detailed Est Cashflow '!H109</f>
        <v>0</v>
      </c>
      <c r="O110" s="40"/>
      <c r="P110" s="40">
        <f>'Detailed Est Cashflow '!I109</f>
        <v>0</v>
      </c>
      <c r="Q110" s="40"/>
      <c r="R110" s="40">
        <f>'Detailed Est Cashflow '!J109</f>
        <v>0</v>
      </c>
      <c r="S110" s="40"/>
      <c r="T110" s="40">
        <f>'Detailed Est Cashflow '!K109</f>
        <v>0</v>
      </c>
      <c r="U110" s="40"/>
      <c r="V110" s="40">
        <f>'Detailed Est Cashflow '!L109</f>
        <v>0</v>
      </c>
      <c r="W110" s="40"/>
      <c r="X110" s="40">
        <f>'Detailed Est Cashflow '!M109</f>
        <v>0</v>
      </c>
      <c r="Y110" s="95"/>
    </row>
    <row r="111" spans="1:37" ht="18.75" customHeight="1">
      <c r="A111" s="63" t="s">
        <v>100</v>
      </c>
      <c r="B111" s="44">
        <f>'Detailed Est Cashflow '!B110</f>
        <v>0</v>
      </c>
      <c r="C111" s="44">
        <f>SUM(C105:C110)</f>
        <v>0</v>
      </c>
      <c r="D111" s="44">
        <f>'Detailed Est Cashflow '!C110</f>
        <v>0</v>
      </c>
      <c r="E111" s="44">
        <f>SUM(E105:E110)</f>
        <v>0</v>
      </c>
      <c r="F111" s="44">
        <f>'Detailed Est Cashflow '!D110</f>
        <v>0</v>
      </c>
      <c r="G111" s="44">
        <f>SUM(G105:G110)</f>
        <v>0</v>
      </c>
      <c r="H111" s="44">
        <f>'Detailed Est Cashflow '!E110</f>
        <v>0</v>
      </c>
      <c r="I111" s="44">
        <f>SUM(I105:I110)</f>
        <v>0</v>
      </c>
      <c r="J111" s="44">
        <f>'Detailed Est Cashflow '!F110</f>
        <v>0</v>
      </c>
      <c r="K111" s="44">
        <f>SUM(K105:K110)</f>
        <v>0</v>
      </c>
      <c r="L111" s="44">
        <f>'Detailed Est Cashflow '!G110</f>
        <v>0</v>
      </c>
      <c r="M111" s="44">
        <f>SUM(M105:M110)</f>
        <v>0</v>
      </c>
      <c r="N111" s="44">
        <f>'Detailed Est Cashflow '!H110</f>
        <v>0</v>
      </c>
      <c r="O111" s="44">
        <f>SUM(O105:O110)</f>
        <v>0</v>
      </c>
      <c r="P111" s="44">
        <f>'Detailed Est Cashflow '!I110</f>
        <v>0</v>
      </c>
      <c r="Q111" s="44">
        <f>SUM(Q105:Q110)</f>
        <v>0</v>
      </c>
      <c r="R111" s="44">
        <f>'Detailed Est Cashflow '!J110</f>
        <v>0</v>
      </c>
      <c r="S111" s="44">
        <f>SUM(S105:S110)</f>
        <v>0</v>
      </c>
      <c r="T111" s="44">
        <f>'Detailed Est Cashflow '!K110</f>
        <v>0</v>
      </c>
      <c r="U111" s="44">
        <f>SUM(U105:U110)</f>
        <v>0</v>
      </c>
      <c r="V111" s="44">
        <f>'Detailed Est Cashflow '!L110</f>
        <v>0</v>
      </c>
      <c r="W111" s="44">
        <f>SUM(W105:W110)</f>
        <v>0</v>
      </c>
      <c r="X111" s="44">
        <f>'Detailed Est Cashflow '!M110</f>
        <v>0</v>
      </c>
      <c r="Y111" s="44">
        <f>SUM(Y105:Y110)</f>
        <v>0</v>
      </c>
    </row>
    <row r="112" spans="1:37" s="8" customFormat="1" ht="23.25" customHeight="1" thickBot="1">
      <c r="A112" s="46" t="s">
        <v>106</v>
      </c>
      <c r="B112" s="68">
        <f>'Detailed Est Cashflow '!B111</f>
        <v>0</v>
      </c>
      <c r="C112" s="68">
        <f>C32+C41+C47+C58+C65+C70+C87+C98+C103+C111</f>
        <v>0</v>
      </c>
      <c r="D112" s="68">
        <f>'Detailed Est Cashflow '!C111</f>
        <v>0</v>
      </c>
      <c r="E112" s="68">
        <f>E32+E41+E47+E58+E65+E70+E87+E98+E103+E111</f>
        <v>0</v>
      </c>
      <c r="F112" s="68">
        <f>'Detailed Est Cashflow '!D111</f>
        <v>0</v>
      </c>
      <c r="G112" s="68">
        <f>G32+G41+G47+G58+G65+G70+G87+G98+G103+G111</f>
        <v>0</v>
      </c>
      <c r="H112" s="68">
        <f>'Detailed Est Cashflow '!E111</f>
        <v>0</v>
      </c>
      <c r="I112" s="68">
        <f>I32+I41+I47+I58+I65+I70+I87+I98+I103+I111</f>
        <v>0</v>
      </c>
      <c r="J112" s="68">
        <f>'Detailed Est Cashflow '!F111</f>
        <v>0</v>
      </c>
      <c r="K112" s="68">
        <f>K32+K41+K47+K58+K65+K70+K87+K98+K103+K111</f>
        <v>0</v>
      </c>
      <c r="L112" s="68">
        <f>'Detailed Est Cashflow '!G111</f>
        <v>0</v>
      </c>
      <c r="M112" s="68">
        <f>M32+M41+M47+M58+M65+M70+M87+M98+M103+M111</f>
        <v>0</v>
      </c>
      <c r="N112" s="68">
        <f>'Detailed Est Cashflow '!H111</f>
        <v>0</v>
      </c>
      <c r="O112" s="68">
        <f>O32+O41+O47+O58+O65+O70+O87+O98+O103+O111</f>
        <v>0</v>
      </c>
      <c r="P112" s="68">
        <f>'Detailed Est Cashflow '!I111</f>
        <v>0</v>
      </c>
      <c r="Q112" s="68">
        <f>Q32+Q41+Q47+Q58+Q65+Q70+Q87+Q98+Q103+Q111</f>
        <v>0</v>
      </c>
      <c r="R112" s="68">
        <f>'Detailed Est Cashflow '!J111</f>
        <v>0</v>
      </c>
      <c r="S112" s="68">
        <f>S32+S41+S47+S58+S65+S70+S87+S98+S103+S111</f>
        <v>0</v>
      </c>
      <c r="T112" s="68">
        <f>'Detailed Est Cashflow '!K111</f>
        <v>0</v>
      </c>
      <c r="U112" s="68">
        <f>U32+U41+U47+U58+U65+U70+U87+U98+U103+U111</f>
        <v>0</v>
      </c>
      <c r="V112" s="68">
        <f>'Detailed Est Cashflow '!L111</f>
        <v>0</v>
      </c>
      <c r="W112" s="68">
        <f>W32+W41+W47+W58+W65+W70+W87+W98+W103+W111</f>
        <v>0</v>
      </c>
      <c r="X112" s="68">
        <f>'Detailed Est Cashflow '!M111</f>
        <v>0</v>
      </c>
      <c r="Y112" s="68">
        <f>Y32+Y41+Y47+Y58+Y65+Y70+Y87+Y98+Y103+Y111</f>
        <v>0</v>
      </c>
      <c r="AK112" s="9"/>
    </row>
    <row r="113" spans="1:37" s="8" customFormat="1" ht="35.25" customHeight="1">
      <c r="A113" s="49" t="s">
        <v>130</v>
      </c>
      <c r="B113" s="50">
        <f>'Detailed Est Cashflow '!B112</f>
        <v>0</v>
      </c>
      <c r="C113" s="50">
        <f>C27-C112</f>
        <v>0</v>
      </c>
      <c r="D113" s="50">
        <f>'Detailed Est Cashflow '!C112</f>
        <v>0</v>
      </c>
      <c r="E113" s="50">
        <f>E27-E112</f>
        <v>0</v>
      </c>
      <c r="F113" s="50">
        <f>'Detailed Est Cashflow '!D112</f>
        <v>0</v>
      </c>
      <c r="G113" s="50">
        <f>G27-G112</f>
        <v>0</v>
      </c>
      <c r="H113" s="50">
        <f>'Detailed Est Cashflow '!E112</f>
        <v>0</v>
      </c>
      <c r="I113" s="50">
        <f>I27-I112</f>
        <v>0</v>
      </c>
      <c r="J113" s="50">
        <f>'Detailed Est Cashflow '!F112</f>
        <v>0</v>
      </c>
      <c r="K113" s="50">
        <f>K27-K112</f>
        <v>0</v>
      </c>
      <c r="L113" s="50">
        <f>'Detailed Est Cashflow '!G112</f>
        <v>0</v>
      </c>
      <c r="M113" s="50">
        <f>M27-M112</f>
        <v>0</v>
      </c>
      <c r="N113" s="50">
        <f>'Detailed Est Cashflow '!H112</f>
        <v>0</v>
      </c>
      <c r="O113" s="50">
        <f>O27-O112</f>
        <v>0</v>
      </c>
      <c r="P113" s="50">
        <f>'Detailed Est Cashflow '!I112</f>
        <v>0</v>
      </c>
      <c r="Q113" s="50">
        <f>Q27-Q112</f>
        <v>0</v>
      </c>
      <c r="R113" s="50">
        <f>'Detailed Est Cashflow '!J112</f>
        <v>0</v>
      </c>
      <c r="S113" s="50">
        <f>S27-S112</f>
        <v>0</v>
      </c>
      <c r="T113" s="50">
        <f>'Detailed Est Cashflow '!K112</f>
        <v>0</v>
      </c>
      <c r="U113" s="50">
        <f>U27-U112</f>
        <v>0</v>
      </c>
      <c r="V113" s="50">
        <f>'Detailed Est Cashflow '!L112</f>
        <v>0</v>
      </c>
      <c r="W113" s="50">
        <f>W27-W112</f>
        <v>0</v>
      </c>
      <c r="X113" s="100">
        <f>'Detailed Est Cashflow '!M112</f>
        <v>0</v>
      </c>
      <c r="Y113" s="50">
        <f>Y27-Y112</f>
        <v>0</v>
      </c>
      <c r="AK113" s="9"/>
    </row>
    <row r="114" spans="1:37" s="8" customFormat="1" ht="23.25" customHeight="1" thickBot="1">
      <c r="A114" s="51" t="s">
        <v>131</v>
      </c>
      <c r="B114" s="52">
        <f>'Detailed Est Cashflow '!B113</f>
        <v>0</v>
      </c>
      <c r="C114" s="52">
        <f>C14-C113</f>
        <v>0</v>
      </c>
      <c r="D114" s="52">
        <f>'Detailed Est Cashflow '!C113</f>
        <v>0</v>
      </c>
      <c r="E114" s="52">
        <f>E14-E113</f>
        <v>0</v>
      </c>
      <c r="F114" s="52">
        <f>'Detailed Est Cashflow '!D113</f>
        <v>0</v>
      </c>
      <c r="G114" s="52">
        <f>G14-G113</f>
        <v>0</v>
      </c>
      <c r="H114" s="52">
        <f>'Detailed Est Cashflow '!E113</f>
        <v>0</v>
      </c>
      <c r="I114" s="52">
        <f>I14-I113</f>
        <v>0</v>
      </c>
      <c r="J114" s="52">
        <f>'Detailed Est Cashflow '!F113</f>
        <v>0</v>
      </c>
      <c r="K114" s="52">
        <f>K14-K113</f>
        <v>0</v>
      </c>
      <c r="L114" s="52">
        <f>'Detailed Est Cashflow '!G113</f>
        <v>0</v>
      </c>
      <c r="M114" s="52">
        <f>M14-M113</f>
        <v>0</v>
      </c>
      <c r="N114" s="52">
        <f>'Detailed Est Cashflow '!H113</f>
        <v>0</v>
      </c>
      <c r="O114" s="52">
        <f>O14-O113</f>
        <v>0</v>
      </c>
      <c r="P114" s="52">
        <f>'Detailed Est Cashflow '!I113</f>
        <v>0</v>
      </c>
      <c r="Q114" s="52">
        <f>Q14-Q113</f>
        <v>0</v>
      </c>
      <c r="R114" s="52">
        <f>'Detailed Est Cashflow '!J113</f>
        <v>0</v>
      </c>
      <c r="S114" s="52">
        <f>S14-S113</f>
        <v>0</v>
      </c>
      <c r="T114" s="52">
        <f>'Detailed Est Cashflow '!K113</f>
        <v>0</v>
      </c>
      <c r="U114" s="52">
        <f>U14-U113</f>
        <v>0</v>
      </c>
      <c r="V114" s="52">
        <f>'Detailed Est Cashflow '!L113</f>
        <v>0</v>
      </c>
      <c r="W114" s="52">
        <f>W14-W113</f>
        <v>0</v>
      </c>
      <c r="X114" s="101">
        <f>'Detailed Est Cashflow '!M113</f>
        <v>0</v>
      </c>
      <c r="Y114" s="52">
        <f>Y14-Y113</f>
        <v>0</v>
      </c>
      <c r="AK114" s="9"/>
    </row>
    <row r="115" spans="1:37" ht="14.25" thickTop="1">
      <c r="A115" s="89" t="s">
        <v>12</v>
      </c>
      <c r="B115" s="90"/>
      <c r="C115" s="90"/>
      <c r="D115" s="90"/>
      <c r="E115" s="90"/>
      <c r="F115" s="90"/>
      <c r="G115" s="90"/>
      <c r="H115" s="90"/>
      <c r="I115" s="90"/>
      <c r="J115" s="90"/>
      <c r="K115" s="90"/>
      <c r="L115" s="90"/>
      <c r="M115" s="90"/>
      <c r="N115" s="90"/>
      <c r="O115" s="90"/>
      <c r="P115" s="90"/>
      <c r="Q115" s="90"/>
      <c r="R115" s="90"/>
      <c r="S115" s="90"/>
      <c r="T115" s="90"/>
      <c r="U115" s="90"/>
      <c r="V115" s="90"/>
      <c r="W115" s="90"/>
      <c r="X115" s="90"/>
      <c r="Y115" s="93"/>
    </row>
    <row r="116" spans="1:37" ht="12.75" customHeight="1">
      <c r="A116" s="91" t="s">
        <v>13</v>
      </c>
      <c r="B116" s="92"/>
      <c r="C116" s="92"/>
      <c r="D116" s="92"/>
      <c r="E116" s="92"/>
      <c r="F116" s="92"/>
      <c r="G116" s="92"/>
      <c r="H116" s="92"/>
      <c r="I116" s="92"/>
      <c r="J116" s="92"/>
      <c r="K116" s="92"/>
      <c r="L116" s="92"/>
      <c r="M116" s="92"/>
      <c r="N116" s="92"/>
      <c r="O116" s="92"/>
      <c r="P116" s="92"/>
      <c r="Q116" s="92"/>
      <c r="R116" s="92"/>
      <c r="S116" s="92"/>
      <c r="T116" s="92"/>
      <c r="U116" s="92"/>
      <c r="V116" s="92"/>
      <c r="W116" s="92"/>
      <c r="X116" s="92"/>
      <c r="Y116" s="4"/>
    </row>
    <row r="117" spans="1:37" ht="12.75" customHeight="1">
      <c r="A117" s="86" t="s">
        <v>127</v>
      </c>
      <c r="B117" s="86"/>
      <c r="C117" s="86"/>
      <c r="D117" s="86"/>
      <c r="E117" s="86"/>
      <c r="F117" s="86"/>
      <c r="G117" s="86"/>
      <c r="H117" s="86"/>
      <c r="I117" s="86"/>
      <c r="J117" s="86"/>
      <c r="K117" s="86"/>
      <c r="L117" s="86"/>
      <c r="M117" s="86"/>
      <c r="N117" s="86"/>
      <c r="O117" s="86"/>
      <c r="P117" s="86"/>
      <c r="Q117" s="86"/>
      <c r="R117" s="86"/>
      <c r="S117" s="86"/>
      <c r="T117" s="86"/>
      <c r="U117" s="86"/>
      <c r="V117" s="86"/>
      <c r="W117" s="86"/>
      <c r="X117" s="86"/>
      <c r="Y117" s="2"/>
    </row>
    <row r="118" spans="1:37">
      <c r="A118" s="116" t="s">
        <v>128</v>
      </c>
      <c r="B118" s="116"/>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3"/>
    </row>
    <row r="119" spans="1:37">
      <c r="A119" s="26" t="s">
        <v>142</v>
      </c>
      <c r="B119" s="109"/>
      <c r="C119" s="109"/>
      <c r="D119" s="109"/>
      <c r="E119" s="109"/>
      <c r="F119" s="109"/>
      <c r="G119" s="109"/>
      <c r="H119" s="109"/>
      <c r="I119" s="109"/>
      <c r="J119" s="109"/>
      <c r="K119" s="109"/>
      <c r="L119" s="109"/>
      <c r="M119" s="109"/>
      <c r="N119" s="25"/>
    </row>
    <row r="120" spans="1:37">
      <c r="A120" s="91" t="s">
        <v>143</v>
      </c>
      <c r="B120" s="109"/>
      <c r="C120" s="109"/>
      <c r="D120" s="109"/>
      <c r="E120" s="109"/>
      <c r="F120" s="109"/>
      <c r="G120" s="109"/>
      <c r="H120" s="109"/>
      <c r="I120" s="109"/>
      <c r="J120" s="109"/>
      <c r="K120" s="109"/>
      <c r="L120" s="109"/>
      <c r="M120" s="109"/>
      <c r="N120" s="25"/>
    </row>
    <row r="121" spans="1:37">
      <c r="A121" s="91" t="s">
        <v>144</v>
      </c>
      <c r="B121" s="109"/>
      <c r="C121" s="109"/>
      <c r="D121" s="109"/>
      <c r="E121" s="109"/>
      <c r="F121" s="109"/>
      <c r="G121" s="109"/>
      <c r="H121" s="109"/>
      <c r="I121" s="109"/>
      <c r="J121" s="109"/>
      <c r="K121" s="109"/>
      <c r="L121" s="109"/>
      <c r="M121" s="109"/>
      <c r="N121" s="25"/>
    </row>
    <row r="122" spans="1:37">
      <c r="A122" s="91" t="s">
        <v>141</v>
      </c>
    </row>
  </sheetData>
  <mergeCells count="13">
    <mergeCell ref="A118:X118"/>
    <mergeCell ref="B12:C12"/>
    <mergeCell ref="D12:E12"/>
    <mergeCell ref="F12:G12"/>
    <mergeCell ref="H12:I12"/>
    <mergeCell ref="J12:K12"/>
    <mergeCell ref="L12:M12"/>
    <mergeCell ref="N12:O12"/>
    <mergeCell ref="P12:Q12"/>
    <mergeCell ref="R12:S12"/>
    <mergeCell ref="T12:U12"/>
    <mergeCell ref="V12:W12"/>
    <mergeCell ref="X12:Y12"/>
  </mergeCells>
  <phoneticPr fontId="7" type="noConversion"/>
  <dataValidations count="2">
    <dataValidation type="list" allowBlank="1" showInputMessage="1" showErrorMessage="1" prompt="What changes are you expecting in your revenues" sqref="AC13 B9">
      <formula1>$AK$11:$AK$131</formula1>
    </dataValidation>
    <dataValidation type="list" allowBlank="1" showInputMessage="1" showErrorMessage="1" prompt="What changes are you expecting in your expenses" sqref="AC14 B10">
      <formula1>$AK$11:$AK$131</formula1>
    </dataValidation>
  </dataValidations>
  <pageMargins left="0.75" right="0.75" top="1" bottom="1" header="0.5" footer="0.5"/>
  <pageSetup paperSize="9" orientation="portrait" horizontalDpi="0" verticalDpi="0" r:id="rId1"/>
  <headerFooter alignWithMargins="0">
    <evenHeader>&amp;C&amp;"arial,Regular"&amp;9 UNCLASSIFIED</evenHeader>
    <evenFooter>&amp;C&amp;"arial,Regular"&amp;9 UNCLASSIFIED</evenFooter>
    <firstHeader>&amp;C&amp;"arial,Regular"&amp;9 UNCLASSIFIED</firstHeader>
    <firstFooter>&amp;C&amp;"arial,Regular"&amp;9 UNCLASSIFIED</firstFooter>
  </headerFooter>
  <ignoredErrors>
    <ignoredError sqref="B34:B41 B43:B47 B49:B58 B60:B65 B67:B70 B80:B87 B89:B98 B100:B102 B105:B111 B73:B78 B30:B32 B22:B26 B17:B19 B14 D105:D110 D100:D102 D89:D97 D80:D84 D73:D77 D67:D69 D60:D64 D49:D57 D43:D46 D34:D40 D30:D31 D22:D25 D17:D19 D14 F105:F110 F100:F102 F89:F97 F80:F84 F73:F77 F67:F69 F60:F64 F49:F57 F43:F46 F34:F40 F30:F31 F22:F25 F17:F19 H105:H110 H100:H102 H89:H97 H80:H84 H73:H77 H67:H69 H60:H64 H49:H57 H43:H46 H34:H40 H30:H31 H22:H25 H17:H19 J105:J110 J100:J102 J89:J97 J80:J84 J73:J77 J67:J69 J60:J64 J49:J57 J43:J46 J34:J40 J30:J31 J22:J25 J17:J19 L105:L110 L100:L102 L89:L97 L80:L84 L73:L77 L67:L69 L60:L64 L49:L57 L43:L46 L34:L40 L30:L31 L22:L25 L17:L19 N105:N110 N100:N102 N89:N97 N80:N84 N73:N77 N67:N69 N60:N64 N49:N57 N43:N46 N34:N40 N30:N31 N22:N25 N17:N19 P105:P110 P100:P102 P89:P97 P80:P84 P73:P77 P67:P69 P60:P64 P49:P57 P43:P46 P34:P40 P30:P31 P22:P25 P17:P19 R105:R110 R100:R102 R89:R97 R80:R84 R73:R77 R67:R69 R60:R64 R49:R57 R43:R46 R34:R40 R30:R31 R22:R25 R17:R19 T105:T110 T100:T102 T89:T97 T80:T84 T73:T77 T67:T69 T60:T64 T49:T57 T43:T46 T34:T40 T30:T31 T22:T25 T17:T19 V105:V110 V100:V102 V89:V97 V80:V84 V73:V77 V67:V69 V60:V64 V49:V57 V43:V46 V34:V40 V30:V31 V22:V25 V17:V19 X105:X110 X100:X102 X89:X97 X80:X84 X73:X77 X67:X69 X60:X64 X49:X57 X43:X46 X34:X40 X30:X31 X22:X25 X17:X19 V12 T12 R12 P12 N12 L12 J12 H12 F12 D12 B12 X12 C32 C41 C47 C58 C65 C70 C78 C85 C87 C98 C103 C26 C111 Y111 X98 E98 Y98 Y87 D86 F86 H86 J86 L86 N86 P86 R86 T86 V86 X86:X87 Y85 Y78 Y65 O65 O58 Y58 Y47 E47 I47 Y32 I32 B103" unlockedFormula="1"/>
    <ignoredError sqref="X14 V14 T14 R14 P14 N14 L14 J14 H14 F14 Y26 W26 U26 S26 Q26 O26 M26 K26 I26 G26 E26 D26 F26 H26 J26 L26 N26 P26 R26 T26 V26 X26 D103 F103 H103 J103 L103 N103 P103 R103 T103 V103 X103:Y103 W103 U103 S103 Q103 O103 M103 K103 I103 G103 E103 W111 U111 S111 Q111 O111 M111 K111 I111 G111 E111 D111 F111 H111 J111 L111 N111 P111 R111 T111 V111 X111 D98 W98 U98 S98 Q98 O98 M98 K98 I98 G98 F98 H98 J98 L98 N98 P98 R98 T98 V98 D87 F87 H87 J87 L87 N87 P87 R87 T87 V87 W87 U87 S87 Q87 O87 M87 K87 I87 G87 E87 H85 D85 J85 L85 N85 P85 R85 T85 V85 X85 W85 U85 S85 Q85 O85 M85 K85 I85 F85 G85 E85 J78 D78 P78 R78 T78 V78 X78 L78 N78 W78 U78 S78 Q78 O78 M78 K78 F78 H78 I78 G78 E78 D70 F70 H70 J70 L70 N70 P70 Q70 O70 M70 K70 I70 G70 E70 R70 T70 V70 X70 Y70 W70 U70 S70 W65 U65 S65 Q65 R65 T65 V65 X65 P65 M65 K65 I65:J65 L65 N65 G65 E65 D65 F65 H65 D58 F58 H58 J58 L58 N58 M58 K58 I58 G58 E58 W58 U58 S58 Q58 P58 R58 T58 V58 X58 W47 U47 S47 Q47 R47 T47 V47 X47 O47 M47 K47 J47 L47 N47 P47 G47 F47 H47 D47 D41 F41 H41 J41 L41 N41 P41 Q41 O41 M41 K41 I41 G41 E41 R41 T41 V41 X41 Y41 W41 U41 S41 W32 U32 S32 Q32 O32 M32 K32 J32 L32 N32 P32 R32 T32 V32 X32 G32 E32 D32 F32 H32" formula="1" unlockedFormula="1"/>
    <ignoredError sqref="D20:Y20 D27:X27 C112:X113 D114:Y114"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33</vt:i4>
      </vt:variant>
    </vt:vector>
  </HeadingPairs>
  <TitlesOfParts>
    <vt:vector size="37" baseType="lpstr">
      <vt:lpstr>Example Cashflow forecast</vt:lpstr>
      <vt:lpstr>Detailed Est Cashflow </vt:lpstr>
      <vt:lpstr>Summary Est Cashflow</vt:lpstr>
      <vt:lpstr>Estimated vs Actual</vt:lpstr>
      <vt:lpstr>Cash_balance_at_the_start_of_each_month</vt:lpstr>
      <vt:lpstr>Cash_flow_scenario_planner</vt:lpstr>
      <vt:lpstr>'Example Cashflow forecast'!Cash_in__record_when_actually_recieved</vt:lpstr>
      <vt:lpstr>Cashflow_scenario_planner</vt:lpstr>
      <vt:lpstr>Changes_in_expenses</vt:lpstr>
      <vt:lpstr>Changes_in_sales_income</vt:lpstr>
      <vt:lpstr>Collection_of_recievables</vt:lpstr>
      <vt:lpstr>'Estimated vs Actual'!Disclaimer</vt:lpstr>
      <vt:lpstr>'Example Cashflow forecast'!Disclaimer</vt:lpstr>
      <vt:lpstr>'Summary Est Cashflow'!Disclaimer</vt:lpstr>
      <vt:lpstr>'Detailed Est Cashflow '!Disclaimer__The_information_contained_in_this_publication_is_provided_for_general_guidance_only._The_State_of_Victoria_does_not_make_any_representations_or_warranties__expressed_or_implied__as_to_the_accuracy__currency_or_authenticity_of_the_information.</vt:lpstr>
      <vt:lpstr>'Example Cashflow forecast'!Disclaimer_example_forecast</vt:lpstr>
      <vt:lpstr>Funds_borrowed</vt:lpstr>
      <vt:lpstr>'Detailed Est Cashflow '!Instructions</vt:lpstr>
      <vt:lpstr>'Estimated vs Actual'!Instructions</vt:lpstr>
      <vt:lpstr>'Summary Est Cashflow'!Instructions</vt:lpstr>
      <vt:lpstr>'Summary Est Cashflow'!Instructions_for_the_cashflow_worksheet</vt:lpstr>
      <vt:lpstr>Instructions_for_the_cashflow_worksheet</vt:lpstr>
      <vt:lpstr>Instructions_for_worksheet</vt:lpstr>
      <vt:lpstr>Notes</vt:lpstr>
      <vt:lpstr>'Estimated vs Actual'!one_off_bank_fees</vt:lpstr>
      <vt:lpstr>One_off_bank_fees</vt:lpstr>
      <vt:lpstr>Other_Cost_of_Goods</vt:lpstr>
      <vt:lpstr>'Estimated vs Actual'!other_operating_revenue_received</vt:lpstr>
      <vt:lpstr>Other_operating_revenue_received</vt:lpstr>
      <vt:lpstr>'Estimated vs Actual'!other_sources_of_cash_inflow</vt:lpstr>
      <vt:lpstr>Other_sources_of_cash_inflow</vt:lpstr>
      <vt:lpstr>'Estimated vs Actual'!payments_to_owners</vt:lpstr>
      <vt:lpstr>Payments_to_the_owner_s</vt:lpstr>
      <vt:lpstr>'Detailed Est Cashflow '!Scenario_planner</vt:lpstr>
      <vt:lpstr>'Estimated vs Actual'!Scenario_planner</vt:lpstr>
      <vt:lpstr>'Summary Est Cashflow'!Scenario_Planner</vt:lpstr>
      <vt:lpstr>'Summary Est Cashflow'!Scenario_planner_summary_est</vt:lpstr>
    </vt:vector>
  </TitlesOfParts>
  <Company>Department of State Development, Business and Innovation (DSDBI)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Business Victoria Invormation Sheet and estimation tool</dc:title>
  <dc:subject>Cash flow planning</dc:subject>
  <dc:creator>Business Victoria (www.business.vic.gov.au)</dc:creator>
  <dc:description>Worksheets for cashflow planning and estimation, including instructions and formulas so your forecasting is automated</dc:description>
  <cp:lastModifiedBy>Shajed</cp:lastModifiedBy>
  <cp:lastPrinted>2007-09-27T05:10:34Z</cp:lastPrinted>
  <dcterms:created xsi:type="dcterms:W3CDTF">2007-09-27T01:30:43Z</dcterms:created>
  <dcterms:modified xsi:type="dcterms:W3CDTF">2016-08-08T15:48:17Z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73852613-5332-4d45-9712-6f5e88a226ba</vt:lpwstr>
  </property>
  <property fmtid="{D5CDD505-2E9C-101B-9397-08002B2CF9AE}" pid="3" name="DSDBI ClassificationCLASSIFICATION">
    <vt:lpwstr>UNCLASSIFIED</vt:lpwstr>
  </property>
  <property fmtid="{D5CDD505-2E9C-101B-9397-08002B2CF9AE}" pid="4" name="DSDBI ClassificationDLM FOR SEC-MARKINGS">
    <vt:lpwstr>NONE</vt:lpwstr>
  </property>
  <property fmtid="{D5CDD505-2E9C-101B-9397-08002B2CF9AE}" pid="5" name="Classification">
    <vt:lpwstr>UNCLASSIFIED
NONE
Emma Cameron</vt:lpwstr>
  </property>
</Properties>
</file>