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70" windowWidth="14055" windowHeight="4050"/>
  </bookViews>
  <sheets>
    <sheet name="Week2 Cash Flow" sheetId="1" r:id="rId1"/>
    <sheet name="Week1 Cash Flow" sheetId="2" r:id="rId2"/>
    <sheet name="Week3 Cash Flow" sheetId="3" r:id="rId3"/>
    <sheet name="Week4 Cash Flow" sheetId="4" r:id="rId4"/>
    <sheet name="Week5 Cash Flow" sheetId="5" r:id="rId5"/>
    <sheet name="Weekly Cash Flow Total" sheetId="6" r:id="rId6"/>
  </sheets>
  <calcPr calcId="124519"/>
</workbook>
</file>

<file path=xl/calcChain.xml><?xml version="1.0" encoding="utf-8"?>
<calcChain xmlns="http://schemas.openxmlformats.org/spreadsheetml/2006/main">
  <c r="B63" i="6"/>
  <c r="B65" s="1"/>
  <c r="F9"/>
  <c r="E9"/>
  <c r="D9"/>
  <c r="C9"/>
  <c r="B9"/>
  <c r="F8"/>
  <c r="E8"/>
  <c r="D8"/>
  <c r="C8"/>
  <c r="B8"/>
  <c r="F6"/>
  <c r="E6"/>
  <c r="D6"/>
  <c r="C6"/>
  <c r="B6"/>
  <c r="B63" i="5"/>
  <c r="B65" s="1"/>
  <c r="H38"/>
  <c r="G38"/>
  <c r="E38"/>
  <c r="D38"/>
  <c r="C38"/>
  <c r="B38"/>
  <c r="I36"/>
  <c r="F36" i="6" s="1"/>
  <c r="I35" i="5"/>
  <c r="F35" i="6" s="1"/>
  <c r="I34" i="5"/>
  <c r="F34" i="6" s="1"/>
  <c r="I33" i="5"/>
  <c r="F33" i="6" s="1"/>
  <c r="I31" i="5"/>
  <c r="F31" i="6" s="1"/>
  <c r="I30" i="5"/>
  <c r="F30" i="6" s="1"/>
  <c r="I29" i="5"/>
  <c r="F29" i="6" s="1"/>
  <c r="I28" i="5"/>
  <c r="F28" i="6" s="1"/>
  <c r="I27" i="5"/>
  <c r="F27" i="6" s="1"/>
  <c r="I26" i="5"/>
  <c r="F26" i="6" s="1"/>
  <c r="I25" i="5"/>
  <c r="F25" i="6" s="1"/>
  <c r="I24" i="5"/>
  <c r="F24" i="6" s="1"/>
  <c r="I23" i="5"/>
  <c r="I22"/>
  <c r="F22" i="6" s="1"/>
  <c r="I17" i="5"/>
  <c r="F17" i="6" s="1"/>
  <c r="I16" i="5"/>
  <c r="F16" i="6" s="1"/>
  <c r="I15" i="5"/>
  <c r="F15" i="6" s="1"/>
  <c r="I14" i="5"/>
  <c r="F14" i="6" s="1"/>
  <c r="I13" i="5"/>
  <c r="F13" i="6" s="1"/>
  <c r="I12" i="5"/>
  <c r="F12" i="6" s="1"/>
  <c r="I11" i="5"/>
  <c r="F11" i="6" s="1"/>
  <c r="H10" i="5"/>
  <c r="H19" s="1"/>
  <c r="H40" s="1"/>
  <c r="F10"/>
  <c r="F19" s="1"/>
  <c r="D10"/>
  <c r="D19" s="1"/>
  <c r="D40" s="1"/>
  <c r="B10"/>
  <c r="B19" s="1"/>
  <c r="H5"/>
  <c r="G5"/>
  <c r="G10" s="1"/>
  <c r="G19" s="1"/>
  <c r="G40" s="1"/>
  <c r="F5"/>
  <c r="E5"/>
  <c r="E10" s="1"/>
  <c r="E19" s="1"/>
  <c r="E40" s="1"/>
  <c r="D5"/>
  <c r="C5"/>
  <c r="I5" s="1"/>
  <c r="F5" i="6" s="1"/>
  <c r="B5" i="5"/>
  <c r="I4"/>
  <c r="F4" i="6" s="1"/>
  <c r="B63" i="4"/>
  <c r="B65" s="1"/>
  <c r="H38"/>
  <c r="G38"/>
  <c r="E38"/>
  <c r="D38"/>
  <c r="C38"/>
  <c r="B38"/>
  <c r="I36"/>
  <c r="E36" i="6" s="1"/>
  <c r="I35" i="4"/>
  <c r="E35" i="6" s="1"/>
  <c r="I34" i="4"/>
  <c r="E34" i="6" s="1"/>
  <c r="I33" i="4"/>
  <c r="E33" i="6" s="1"/>
  <c r="I31" i="4"/>
  <c r="E31" i="6" s="1"/>
  <c r="I30" i="4"/>
  <c r="E30" i="6" s="1"/>
  <c r="I29" i="4"/>
  <c r="E29" i="6" s="1"/>
  <c r="I28" i="4"/>
  <c r="E28" i="6" s="1"/>
  <c r="I27" i="4"/>
  <c r="E27" i="6" s="1"/>
  <c r="I26" i="4"/>
  <c r="E26" i="6" s="1"/>
  <c r="I25" i="4"/>
  <c r="E25" i="6" s="1"/>
  <c r="I24" i="4"/>
  <c r="E24" i="6" s="1"/>
  <c r="I23" i="4"/>
  <c r="E23" i="6" s="1"/>
  <c r="I22" i="4"/>
  <c r="E22" i="6" s="1"/>
  <c r="I17" i="4"/>
  <c r="E17" i="6" s="1"/>
  <c r="I16" i="4"/>
  <c r="E16" i="6" s="1"/>
  <c r="I15" i="4"/>
  <c r="E15" i="6" s="1"/>
  <c r="I14" i="4"/>
  <c r="E14" i="6" s="1"/>
  <c r="I13" i="4"/>
  <c r="E13" i="6" s="1"/>
  <c r="I12" i="4"/>
  <c r="E12" i="6" s="1"/>
  <c r="I11" i="4"/>
  <c r="E11" i="6" s="1"/>
  <c r="H10" i="4"/>
  <c r="H19" s="1"/>
  <c r="H40" s="1"/>
  <c r="F10"/>
  <c r="F19" s="1"/>
  <c r="D10"/>
  <c r="D19" s="1"/>
  <c r="D40" s="1"/>
  <c r="B10"/>
  <c r="B19" s="1"/>
  <c r="H5"/>
  <c r="G5"/>
  <c r="G10" s="1"/>
  <c r="G19" s="1"/>
  <c r="G40" s="1"/>
  <c r="F5"/>
  <c r="E5"/>
  <c r="E10" s="1"/>
  <c r="E19" s="1"/>
  <c r="E40" s="1"/>
  <c r="D5"/>
  <c r="C5"/>
  <c r="I5" s="1"/>
  <c r="E5" i="6" s="1"/>
  <c r="B5" i="4"/>
  <c r="I4"/>
  <c r="E4" i="6" s="1"/>
  <c r="B63" i="3"/>
  <c r="B65" s="1"/>
  <c r="H38"/>
  <c r="G38"/>
  <c r="E38"/>
  <c r="D38"/>
  <c r="C38"/>
  <c r="B38"/>
  <c r="I36"/>
  <c r="D36" i="6" s="1"/>
  <c r="I35" i="3"/>
  <c r="D35" i="6" s="1"/>
  <c r="I34" i="3"/>
  <c r="D34" i="6" s="1"/>
  <c r="I33" i="3"/>
  <c r="D33" i="6" s="1"/>
  <c r="I31" i="3"/>
  <c r="D31" i="6" s="1"/>
  <c r="I30" i="3"/>
  <c r="D30" i="6" s="1"/>
  <c r="I29" i="3"/>
  <c r="D29" i="6" s="1"/>
  <c r="I28" i="3"/>
  <c r="D28" i="6" s="1"/>
  <c r="I27" i="3"/>
  <c r="D27" i="6" s="1"/>
  <c r="I26" i="3"/>
  <c r="D26" i="6" s="1"/>
  <c r="I25" i="3"/>
  <c r="D25" i="6" s="1"/>
  <c r="I24" i="3"/>
  <c r="D24" i="6" s="1"/>
  <c r="I23" i="3"/>
  <c r="I22"/>
  <c r="D22" i="6" s="1"/>
  <c r="I17" i="3"/>
  <c r="D17" i="6" s="1"/>
  <c r="I16" i="3"/>
  <c r="D16" i="6" s="1"/>
  <c r="I15" i="3"/>
  <c r="D15" i="6" s="1"/>
  <c r="I14" i="3"/>
  <c r="D14" i="6" s="1"/>
  <c r="I13" i="3"/>
  <c r="D13" i="6" s="1"/>
  <c r="I12" i="3"/>
  <c r="D12" i="6" s="1"/>
  <c r="I11" i="3"/>
  <c r="D11" i="6" s="1"/>
  <c r="H10" i="3"/>
  <c r="H19" s="1"/>
  <c r="H40" s="1"/>
  <c r="F10"/>
  <c r="F19" s="1"/>
  <c r="D10"/>
  <c r="D19" s="1"/>
  <c r="D40" s="1"/>
  <c r="B10"/>
  <c r="B19" s="1"/>
  <c r="H5"/>
  <c r="G5"/>
  <c r="G10" s="1"/>
  <c r="G19" s="1"/>
  <c r="G40" s="1"/>
  <c r="F5"/>
  <c r="E5"/>
  <c r="E10" s="1"/>
  <c r="E19" s="1"/>
  <c r="E40" s="1"/>
  <c r="D5"/>
  <c r="C5"/>
  <c r="I5" s="1"/>
  <c r="D5" i="6" s="1"/>
  <c r="B5" i="3"/>
  <c r="I4"/>
  <c r="D4" i="6" s="1"/>
  <c r="B63" i="2"/>
  <c r="B65" s="1"/>
  <c r="H38"/>
  <c r="G38"/>
  <c r="E38"/>
  <c r="D38"/>
  <c r="C38"/>
  <c r="B38"/>
  <c r="I36"/>
  <c r="B36" i="6" s="1"/>
  <c r="I35" i="2"/>
  <c r="B35" i="6" s="1"/>
  <c r="I34" i="2"/>
  <c r="B34" i="6" s="1"/>
  <c r="I33" i="2"/>
  <c r="B33" i="6" s="1"/>
  <c r="F32" i="2"/>
  <c r="I32" s="1"/>
  <c r="B32" i="6" s="1"/>
  <c r="I31" i="2"/>
  <c r="B31" i="6" s="1"/>
  <c r="I30" i="2"/>
  <c r="B30" i="6" s="1"/>
  <c r="I29" i="2"/>
  <c r="B29" i="6" s="1"/>
  <c r="I28" i="2"/>
  <c r="B28" i="6" s="1"/>
  <c r="I27" i="2"/>
  <c r="B27" i="6" s="1"/>
  <c r="I26" i="2"/>
  <c r="B26" i="6" s="1"/>
  <c r="I25" i="2"/>
  <c r="B25" i="6" s="1"/>
  <c r="I24" i="2"/>
  <c r="B24" i="6" s="1"/>
  <c r="I23" i="2"/>
  <c r="B23" i="6" s="1"/>
  <c r="I22" i="2"/>
  <c r="B22" i="6" s="1"/>
  <c r="I17" i="2"/>
  <c r="B17" i="6" s="1"/>
  <c r="I16" i="2"/>
  <c r="B16" i="6" s="1"/>
  <c r="I15" i="2"/>
  <c r="B15" i="6" s="1"/>
  <c r="I14" i="2"/>
  <c r="B14" i="6" s="1"/>
  <c r="I13" i="2"/>
  <c r="B13" i="6" s="1"/>
  <c r="I12" i="2"/>
  <c r="B12" i="6" s="1"/>
  <c r="I11" i="2"/>
  <c r="B11" i="6" s="1"/>
  <c r="G10" i="2"/>
  <c r="G19" s="1"/>
  <c r="G40" s="1"/>
  <c r="E10"/>
  <c r="E19" s="1"/>
  <c r="E40" s="1"/>
  <c r="C10"/>
  <c r="C19" s="1"/>
  <c r="C40" s="1"/>
  <c r="H5"/>
  <c r="H10" s="1"/>
  <c r="H19" s="1"/>
  <c r="H40" s="1"/>
  <c r="G5"/>
  <c r="F5"/>
  <c r="F10" s="1"/>
  <c r="F19" s="1"/>
  <c r="E5"/>
  <c r="D5"/>
  <c r="D10" s="1"/>
  <c r="D19" s="1"/>
  <c r="D40" s="1"/>
  <c r="C5"/>
  <c r="B5"/>
  <c r="B10" s="1"/>
  <c r="I4"/>
  <c r="B4" i="6" s="1"/>
  <c r="B54" i="1"/>
  <c r="B56" s="1"/>
  <c r="H38"/>
  <c r="G38"/>
  <c r="E38"/>
  <c r="D38"/>
  <c r="C38"/>
  <c r="B38"/>
  <c r="I36"/>
  <c r="C36" i="6" s="1"/>
  <c r="I35" i="1"/>
  <c r="C35" i="6" s="1"/>
  <c r="I34" i="1"/>
  <c r="C34" i="6" s="1"/>
  <c r="I33" i="1"/>
  <c r="C33" i="6" s="1"/>
  <c r="I31" i="1"/>
  <c r="C31" i="6" s="1"/>
  <c r="I30" i="1"/>
  <c r="C30" i="6" s="1"/>
  <c r="I29" i="1"/>
  <c r="C29" i="6" s="1"/>
  <c r="I28" i="1"/>
  <c r="C28" i="6" s="1"/>
  <c r="I27" i="1"/>
  <c r="C27" i="6" s="1"/>
  <c r="I26" i="1"/>
  <c r="C26" i="6" s="1"/>
  <c r="I25" i="1"/>
  <c r="C25" i="6" s="1"/>
  <c r="I24" i="1"/>
  <c r="C24" i="6" s="1"/>
  <c r="I23" i="1"/>
  <c r="C23" i="6" s="1"/>
  <c r="I22" i="1"/>
  <c r="C22" i="6" s="1"/>
  <c r="I17" i="1"/>
  <c r="C17" i="6" s="1"/>
  <c r="I16" i="1"/>
  <c r="C16" i="6" s="1"/>
  <c r="I15" i="1"/>
  <c r="C15" i="6" s="1"/>
  <c r="I14" i="1"/>
  <c r="C14" i="6" s="1"/>
  <c r="I13" i="1"/>
  <c r="C13" i="6" s="1"/>
  <c r="I12" i="1"/>
  <c r="C12" i="6" s="1"/>
  <c r="I11" i="1"/>
  <c r="C11" i="6" s="1"/>
  <c r="H5" i="1"/>
  <c r="H10" s="1"/>
  <c r="H19" s="1"/>
  <c r="H40" s="1"/>
  <c r="G5"/>
  <c r="G10" s="1"/>
  <c r="G19" s="1"/>
  <c r="G40" s="1"/>
  <c r="F5"/>
  <c r="F10" s="1"/>
  <c r="F19" s="1"/>
  <c r="E5"/>
  <c r="E10" s="1"/>
  <c r="E19" s="1"/>
  <c r="E40" s="1"/>
  <c r="D5"/>
  <c r="D10" s="1"/>
  <c r="D19" s="1"/>
  <c r="D40" s="1"/>
  <c r="C5"/>
  <c r="C10" s="1"/>
  <c r="C19" s="1"/>
  <c r="C40" s="1"/>
  <c r="B5"/>
  <c r="B10" s="1"/>
  <c r="I4"/>
  <c r="C4" i="6" s="1"/>
  <c r="F32" i="1" l="1"/>
  <c r="I32" s="1"/>
  <c r="C32" i="6" s="1"/>
  <c r="C38" s="1"/>
  <c r="G4"/>
  <c r="G12"/>
  <c r="G14"/>
  <c r="G16"/>
  <c r="G24"/>
  <c r="G26"/>
  <c r="G28"/>
  <c r="G30"/>
  <c r="G34"/>
  <c r="G36"/>
  <c r="B19" i="1"/>
  <c r="I10"/>
  <c r="B19" i="2"/>
  <c r="I10"/>
  <c r="G11" i="6"/>
  <c r="G13"/>
  <c r="G15"/>
  <c r="G17"/>
  <c r="G25"/>
  <c r="G27"/>
  <c r="G29"/>
  <c r="G31"/>
  <c r="G33"/>
  <c r="G35"/>
  <c r="G22"/>
  <c r="B38"/>
  <c r="B42" i="3"/>
  <c r="C7" s="1"/>
  <c r="B40"/>
  <c r="B42" i="4"/>
  <c r="C7" s="1"/>
  <c r="B40"/>
  <c r="B42" i="5"/>
  <c r="C7" s="1"/>
  <c r="B40"/>
  <c r="F38" i="1"/>
  <c r="F40" s="1"/>
  <c r="F38" i="2"/>
  <c r="F40" s="1"/>
  <c r="I5" i="1"/>
  <c r="C5" i="6" s="1"/>
  <c r="I38" i="1"/>
  <c r="I5" i="2"/>
  <c r="B5" i="6" s="1"/>
  <c r="I38" i="2"/>
  <c r="C10" i="3"/>
  <c r="C19" s="1"/>
  <c r="C40" s="1"/>
  <c r="F32"/>
  <c r="C10" i="4"/>
  <c r="C19" s="1"/>
  <c r="C40" s="1"/>
  <c r="I10"/>
  <c r="F32"/>
  <c r="C10" i="5"/>
  <c r="C19" s="1"/>
  <c r="C40" s="1"/>
  <c r="F32"/>
  <c r="D23" i="6"/>
  <c r="F23"/>
  <c r="G5" l="1"/>
  <c r="I32" i="3"/>
  <c r="F38"/>
  <c r="F40" s="1"/>
  <c r="I32" i="4"/>
  <c r="F38"/>
  <c r="F40" s="1"/>
  <c r="C42" i="5"/>
  <c r="D7" s="1"/>
  <c r="D42" s="1"/>
  <c r="E7" s="1"/>
  <c r="E42" s="1"/>
  <c r="F7" s="1"/>
  <c r="C42" i="4"/>
  <c r="D7" s="1"/>
  <c r="D42" s="1"/>
  <c r="E7" s="1"/>
  <c r="E42" s="1"/>
  <c r="F7" s="1"/>
  <c r="F42" s="1"/>
  <c r="G7" s="1"/>
  <c r="G42" s="1"/>
  <c r="H7" s="1"/>
  <c r="H42" s="1"/>
  <c r="C42" i="3"/>
  <c r="D7" s="1"/>
  <c r="D42" s="1"/>
  <c r="E7" s="1"/>
  <c r="E42" s="1"/>
  <c r="F7" s="1"/>
  <c r="F42" s="1"/>
  <c r="G7" s="1"/>
  <c r="G42" s="1"/>
  <c r="H7" s="1"/>
  <c r="H42" s="1"/>
  <c r="B42" i="2"/>
  <c r="C7" s="1"/>
  <c r="B40"/>
  <c r="B42" i="1"/>
  <c r="C7" s="1"/>
  <c r="B40"/>
  <c r="I10" i="5"/>
  <c r="I10" i="3"/>
  <c r="G23" i="6"/>
  <c r="I32" i="5"/>
  <c r="F38"/>
  <c r="F40" s="1"/>
  <c r="E10" i="6"/>
  <c r="E19" s="1"/>
  <c r="I19" i="4"/>
  <c r="B10" i="6"/>
  <c r="I19" i="2"/>
  <c r="I40" s="1"/>
  <c r="C10" i="6"/>
  <c r="C19" s="1"/>
  <c r="I19" i="1"/>
  <c r="I40" s="1"/>
  <c r="I19" i="5" l="1"/>
  <c r="F10" i="6"/>
  <c r="F19" s="1"/>
  <c r="C42" i="2"/>
  <c r="D7" s="1"/>
  <c r="D42" s="1"/>
  <c r="E7" s="1"/>
  <c r="E42" s="1"/>
  <c r="F7" s="1"/>
  <c r="F42" s="1"/>
  <c r="G7" s="1"/>
  <c r="G42" s="1"/>
  <c r="H7" s="1"/>
  <c r="H42" s="1"/>
  <c r="I42" s="1"/>
  <c r="E32" i="6"/>
  <c r="E38" s="1"/>
  <c r="E40" s="1"/>
  <c r="I38" i="4"/>
  <c r="D32" i="6"/>
  <c r="I38" i="3"/>
  <c r="F42" i="5"/>
  <c r="G7" s="1"/>
  <c r="C42" i="6"/>
  <c r="C40"/>
  <c r="B19"/>
  <c r="F32"/>
  <c r="F38" s="1"/>
  <c r="I38" i="5"/>
  <c r="C42" i="1"/>
  <c r="D7" s="1"/>
  <c r="D42" s="1"/>
  <c r="E7" s="1"/>
  <c r="E42" s="1"/>
  <c r="F7" s="1"/>
  <c r="F42" s="1"/>
  <c r="G7" s="1"/>
  <c r="G42" s="1"/>
  <c r="H7" s="1"/>
  <c r="H42" s="1"/>
  <c r="I19" i="3"/>
  <c r="I40" s="1"/>
  <c r="D10" i="6"/>
  <c r="D19" s="1"/>
  <c r="I40" i="4"/>
  <c r="I7" i="3"/>
  <c r="I7" i="4"/>
  <c r="B42" i="6" l="1"/>
  <c r="B40"/>
  <c r="G42" i="5"/>
  <c r="H7" s="1"/>
  <c r="H42" s="1"/>
  <c r="G32" i="6"/>
  <c r="G38" s="1"/>
  <c r="D38"/>
  <c r="D42" s="1"/>
  <c r="I40" i="5"/>
  <c r="E42" i="6"/>
  <c r="D40"/>
  <c r="F42"/>
  <c r="F40"/>
  <c r="I7" i="1"/>
  <c r="G10" i="6"/>
  <c r="G19" s="1"/>
  <c r="I7" i="2"/>
  <c r="G40" i="6" l="1"/>
  <c r="I7" i="5"/>
</calcChain>
</file>

<file path=xl/comments1.xml><?xml version="1.0" encoding="utf-8"?>
<comments xmlns="http://schemas.openxmlformats.org/spreadsheetml/2006/main">
  <authors>
    <author/>
  </authors>
  <commentList>
    <comment ref="A11" authorId="0">
      <text>
        <r>
          <rPr>
            <sz val="10"/>
            <rFont val="Arial"/>
          </rPr>
          <t>No A/R for the first month --pboake Tue Nov 23 2010 14:21:21 GMT-0500 (Eastern Standard Time)</t>
        </r>
      </text>
    </comment>
    <comment ref="B25" authorId="0">
      <text>
        <r>
          <rPr>
            <sz val="10"/>
            <rFont val="Arial"/>
          </rPr>
          <t>$12/Hr + $99 (CPP) + $20 (EHT) --pboake Mon Nov 01 2010 13:30:17 GMT-0400 (Eastern Daylight Time)</t>
        </r>
      </text>
    </comment>
    <comment ref="F25" authorId="0">
      <text>
        <r>
          <rPr>
            <sz val="10"/>
            <rFont val="Arial"/>
          </rPr>
          <t>$12/Hr + $99 (CPP) + $20 (EHT) --pboake Mon Nov 01 2010 13:30:17 GMT-0400 (Eastern Daylight Time)</t>
        </r>
      </text>
    </comment>
    <comment ref="F32" authorId="0">
      <text>
        <r>
          <rPr>
            <sz val="10"/>
            <rFont val="Arial"/>
          </rPr>
          <t>40% of Sales --pboake Mon Nov 01 2010 22:55:33 GMT-0400 (Eastern Daylight Time)</t>
        </r>
      </text>
    </comment>
    <comment ref="B40" authorId="0">
      <text>
        <r>
          <rPr>
            <sz val="10"/>
            <rFont val="Arial"/>
          </rPr>
          <t>Revenue less Expenses --pboake Thu Nov 04 2010 14:24:19 GMT-0400 (Eastern Daylight Time)</t>
        </r>
      </text>
    </comment>
    <comment ref="B42" authorId="0">
      <text>
        <r>
          <rPr>
            <sz val="10"/>
            <rFont val="Arial"/>
          </rPr>
          <t>Opening Balance + Revenue - Expenses --pboake Thu Nov 04 2010 14:23:36 GMT-0400 (Eastern Daylight Time)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5" authorId="0">
      <text>
        <r>
          <rPr>
            <sz val="10"/>
            <rFont val="Arial"/>
          </rPr>
          <t>$12/Hr + $99 (CPP) + $20 (EHT) --pboake Mon Nov 01 2010 13:30:17 GMT-0400 (Eastern Daylight Time)</t>
        </r>
      </text>
    </comment>
    <comment ref="F25" authorId="0">
      <text>
        <r>
          <rPr>
            <sz val="10"/>
            <rFont val="Arial"/>
          </rPr>
          <t>$12/Hr + $99 (CPP) + $20 (EHT) --pboake Mon Nov 01 2010 13:30:17 GMT-0400 (Eastern Daylight Time)</t>
        </r>
      </text>
    </comment>
    <comment ref="F32" authorId="0">
      <text>
        <r>
          <rPr>
            <sz val="10"/>
            <rFont val="Arial"/>
          </rPr>
          <t>40% of Sales --pboake Mon Nov 01 2010 22:55:33 GMT-0400 (Eastern Daylight Time)</t>
        </r>
      </text>
    </comment>
    <comment ref="B40" authorId="0">
      <text>
        <r>
          <rPr>
            <sz val="10"/>
            <rFont val="Arial"/>
          </rPr>
          <t>Revenue less Expenses --pboake Thu Nov 04 2010 14:24:19 GMT-0400 (Eastern Daylight Time)</t>
        </r>
      </text>
    </comment>
    <comment ref="B42" authorId="0">
      <text>
        <r>
          <rPr>
            <sz val="10"/>
            <rFont val="Arial"/>
          </rPr>
          <t>Opening Balance + Revenue - Expenses --pboake Thu Nov 04 2010 14:23:36 GMT-0400 (Eastern Daylight Time)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1" authorId="0">
      <text>
        <r>
          <rPr>
            <sz val="10"/>
            <rFont val="Arial"/>
          </rPr>
          <t>No A/R for the first month --pboake Tue Nov 23 2010 14:21:21 GMT-0500 (Eastern Standard Time)</t>
        </r>
      </text>
    </comment>
    <comment ref="B25" authorId="0">
      <text>
        <r>
          <rPr>
            <sz val="10"/>
            <rFont val="Arial"/>
          </rPr>
          <t>$12/Hr + $99 (CPP) + $20 (EHT) --pboake Mon Nov 01 2010 13:30:17 GMT-0400 (Eastern Daylight Time)</t>
        </r>
      </text>
    </comment>
    <comment ref="F25" authorId="0">
      <text>
        <r>
          <rPr>
            <sz val="10"/>
            <rFont val="Arial"/>
          </rPr>
          <t>$12/Hr + $99 (CPP) + $20 (EHT) --pboake Mon Nov 01 2010 13:30:17 GMT-0400 (Eastern Daylight Time)</t>
        </r>
      </text>
    </comment>
    <comment ref="F32" authorId="0">
      <text>
        <r>
          <rPr>
            <sz val="10"/>
            <rFont val="Arial"/>
          </rPr>
          <t>40% of Sales --pboake Mon Nov 01 2010 22:55:33 GMT-0400 (Eastern Daylight Time)</t>
        </r>
      </text>
    </comment>
    <comment ref="B40" authorId="0">
      <text>
        <r>
          <rPr>
            <sz val="10"/>
            <rFont val="Arial"/>
          </rPr>
          <t>Revenue less Expenses --pboake Thu Nov 04 2010 14:24:19 GMT-0400 (Eastern Daylight Time)</t>
        </r>
      </text>
    </comment>
    <comment ref="B42" authorId="0">
      <text>
        <r>
          <rPr>
            <sz val="10"/>
            <rFont val="Arial"/>
          </rPr>
          <t>Opening Balance + Revenue - Expenses --pboake Thu Nov 04 2010 14:23:36 GMT-0400 (Eastern Daylight Time)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1" authorId="0">
      <text>
        <r>
          <rPr>
            <sz val="10"/>
            <rFont val="Arial"/>
          </rPr>
          <t>No A/R for the first month --pboake Tue Nov 23 2010 14:21:21 GMT-0500 (Eastern Standard Time)</t>
        </r>
      </text>
    </comment>
    <comment ref="B25" authorId="0">
      <text>
        <r>
          <rPr>
            <sz val="10"/>
            <rFont val="Arial"/>
          </rPr>
          <t>$12/Hr + $99 (CPP) + $20 (EHT) --pboake Mon Nov 01 2010 13:30:17 GMT-0400 (Eastern Daylight Time)</t>
        </r>
      </text>
    </comment>
    <comment ref="F25" authorId="0">
      <text>
        <r>
          <rPr>
            <sz val="10"/>
            <rFont val="Arial"/>
          </rPr>
          <t>$12/Hr + $99 (CPP) + $20 (EHT) --pboake Mon Nov 01 2010 13:30:17 GMT-0400 (Eastern Daylight Time)</t>
        </r>
      </text>
    </comment>
    <comment ref="F32" authorId="0">
      <text>
        <r>
          <rPr>
            <sz val="10"/>
            <rFont val="Arial"/>
          </rPr>
          <t>40% of Sales --pboake Mon Nov 01 2010 22:55:33 GMT-0400 (Eastern Daylight Time)</t>
        </r>
      </text>
    </comment>
    <comment ref="B40" authorId="0">
      <text>
        <r>
          <rPr>
            <sz val="10"/>
            <rFont val="Arial"/>
          </rPr>
          <t>Revenue less Expenses --pboake Thu Nov 04 2010 14:24:19 GMT-0400 (Eastern Daylight Time)</t>
        </r>
      </text>
    </comment>
    <comment ref="B42" authorId="0">
      <text>
        <r>
          <rPr>
            <sz val="10"/>
            <rFont val="Arial"/>
          </rPr>
          <t>Opening Balance + Revenue - Expenses --pboake Thu Nov 04 2010 14:23:36 GMT-0400 (Eastern Daylight Time)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1" authorId="0">
      <text>
        <r>
          <rPr>
            <sz val="10"/>
            <rFont val="Arial"/>
          </rPr>
          <t>No A/R for the first month --pboake Tue Nov 23 2010 14:21:21 GMT-0500 (Eastern Standard Time)</t>
        </r>
      </text>
    </comment>
    <comment ref="B25" authorId="0">
      <text>
        <r>
          <rPr>
            <sz val="10"/>
            <rFont val="Arial"/>
          </rPr>
          <t>$12/Hr + $99 (CPP) + $20 (EHT) --pboake Mon Nov 01 2010 13:30:17 GMT-0400 (Eastern Daylight Time)</t>
        </r>
      </text>
    </comment>
    <comment ref="F25" authorId="0">
      <text>
        <r>
          <rPr>
            <sz val="10"/>
            <rFont val="Arial"/>
          </rPr>
          <t>$12/Hr + $99 (CPP) + $20 (EHT) --pboake Mon Nov 01 2010 13:30:17 GMT-0400 (Eastern Daylight Time)</t>
        </r>
      </text>
    </comment>
    <comment ref="F32" authorId="0">
      <text>
        <r>
          <rPr>
            <sz val="10"/>
            <rFont val="Arial"/>
          </rPr>
          <t>40% of Sales --pboake Mon Nov 01 2010 22:55:33 GMT-0400 (Eastern Daylight Time)</t>
        </r>
      </text>
    </comment>
    <comment ref="B40" authorId="0">
      <text>
        <r>
          <rPr>
            <sz val="10"/>
            <rFont val="Arial"/>
          </rPr>
          <t>Revenue less Expenses --pboake Thu Nov 04 2010 14:24:19 GMT-0400 (Eastern Daylight Time)</t>
        </r>
      </text>
    </comment>
    <comment ref="B42" authorId="0">
      <text>
        <r>
          <rPr>
            <sz val="10"/>
            <rFont val="Arial"/>
          </rPr>
          <t>Opening Balance + Revenue - Expenses --pboake Thu Nov 04 2010 14:23:36 GMT-0400 (Eastern Daylight Time)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1" authorId="0">
      <text>
        <r>
          <rPr>
            <sz val="10"/>
            <rFont val="Arial"/>
          </rPr>
          <t>No A/R for the first month --pboake Tue Nov 23 2010 14:21:21 GMT-0500 (Eastern Standard Time)</t>
        </r>
      </text>
    </comment>
    <comment ref="B40" authorId="0">
      <text>
        <r>
          <rPr>
            <sz val="10"/>
            <rFont val="Arial"/>
          </rPr>
          <t>Revenue less Expenses --pboake Thu Nov 04 2010 14:24:19 GMT-0400 (Eastern Daylight Time)</t>
        </r>
      </text>
    </comment>
    <comment ref="B42" authorId="0">
      <text>
        <r>
          <rPr>
            <sz val="10"/>
            <rFont val="Arial"/>
          </rPr>
          <t>Opening Balance + Revenue - Expenses --pboake Thu Nov 04 2010 14:23:36 GMT-0400 (Eastern Daylight Time)</t>
        </r>
      </text>
    </comment>
  </commentList>
</comments>
</file>

<file path=xl/sharedStrings.xml><?xml version="1.0" encoding="utf-8"?>
<sst xmlns="http://schemas.openxmlformats.org/spreadsheetml/2006/main" count="310" uniqueCount="57">
  <si>
    <t>Mon</t>
  </si>
  <si>
    <t>Tue</t>
  </si>
  <si>
    <t>Wed</t>
  </si>
  <si>
    <t>Thu</t>
  </si>
  <si>
    <t>Fri</t>
  </si>
  <si>
    <t>Sat</t>
  </si>
  <si>
    <t>Sun</t>
  </si>
  <si>
    <t>Weekly Subtotal</t>
  </si>
  <si>
    <t>Sales Forecast</t>
  </si>
  <si>
    <t>Week1</t>
  </si>
  <si>
    <t>Week2</t>
  </si>
  <si>
    <t>Week3</t>
  </si>
  <si>
    <t>Week4</t>
  </si>
  <si>
    <t>Week5</t>
  </si>
  <si>
    <t>Monthly Subtotal</t>
  </si>
  <si>
    <t xml:space="preserve">Sales </t>
  </si>
  <si>
    <t>AR (Daily)</t>
  </si>
  <si>
    <t>AR (Weekly)</t>
  </si>
  <si>
    <t>Opening Balance</t>
  </si>
  <si>
    <t>Revenue</t>
  </si>
  <si>
    <t>Cash &amp; Credit Card Sales</t>
  </si>
  <si>
    <t>A/R Collected (&lt;30 days)</t>
  </si>
  <si>
    <t>A/R Collected (30-60 days)</t>
  </si>
  <si>
    <t>Loan From Bank</t>
  </si>
  <si>
    <t>Loan From Owner</t>
  </si>
  <si>
    <t>Contractor Expenses Repaid</t>
  </si>
  <si>
    <t>Sublet Office Space</t>
  </si>
  <si>
    <t>Revenue Totals</t>
  </si>
  <si>
    <t>Expenses</t>
  </si>
  <si>
    <t>Owner's Salary</t>
  </si>
  <si>
    <t>Rent (Office)</t>
  </si>
  <si>
    <t>Salary (Secretary)</t>
  </si>
  <si>
    <t>Phones</t>
  </si>
  <si>
    <t>Advertising</t>
  </si>
  <si>
    <t xml:space="preserve">Leads </t>
  </si>
  <si>
    <t xml:space="preserve">Lease Payments </t>
  </si>
  <si>
    <t>Contingency</t>
  </si>
  <si>
    <t xml:space="preserve">Loan repayment </t>
  </si>
  <si>
    <t>Commission</t>
  </si>
  <si>
    <t>Synergy (Inventory)</t>
  </si>
  <si>
    <t xml:space="preserve">Shipping </t>
  </si>
  <si>
    <t>Contractor Expenses</t>
  </si>
  <si>
    <t>Bad Debt &amp; Returns</t>
  </si>
  <si>
    <t>Expenses Subtotal</t>
  </si>
  <si>
    <t>Monthly Net Cash In / (Out)</t>
  </si>
  <si>
    <t>Closing Balance</t>
  </si>
  <si>
    <t>Start-up Expenses</t>
  </si>
  <si>
    <t xml:space="preserve">Web Site </t>
  </si>
  <si>
    <t xml:space="preserve">Furniture </t>
  </si>
  <si>
    <t xml:space="preserve">Miscellaneous </t>
  </si>
  <si>
    <t>Phone System</t>
  </si>
  <si>
    <t xml:space="preserve">Rent first/last </t>
  </si>
  <si>
    <t>Loan (JD)</t>
  </si>
  <si>
    <t xml:space="preserve">Inventory </t>
  </si>
  <si>
    <t xml:space="preserve">Total </t>
  </si>
  <si>
    <t xml:space="preserve">Loan </t>
  </si>
  <si>
    <t xml:space="preserve">Starting Cash Flow 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</si>
</sst>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10">
    <font>
      <sz val="10"/>
      <name val="Arial"/>
    </font>
    <font>
      <sz val="9"/>
      <name val="Arial"/>
    </font>
    <font>
      <b/>
      <sz val="10"/>
      <name val="Arial"/>
    </font>
    <font>
      <sz val="10"/>
      <name val="Arial"/>
    </font>
    <font>
      <b/>
      <u/>
      <sz val="9"/>
      <name val="Arial"/>
    </font>
    <font>
      <b/>
      <sz val="9"/>
      <name val="Arial"/>
    </font>
    <font>
      <b/>
      <u/>
      <sz val="10"/>
      <name val="Arial"/>
    </font>
    <font>
      <b/>
      <u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E1C7E1"/>
        <bgColor rgb="FFE1C7E1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10" fontId="3" fillId="4" borderId="3" xfId="0" applyNumberFormat="1" applyFont="1" applyFill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0" fontId="1" fillId="4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164" fontId="3" fillId="4" borderId="3" xfId="0" applyNumberFormat="1" applyFont="1" applyFill="1" applyBorder="1" applyAlignment="1">
      <alignment wrapText="1"/>
    </xf>
    <xf numFmtId="164" fontId="3" fillId="4" borderId="3" xfId="0" applyNumberFormat="1" applyFont="1" applyFill="1" applyBorder="1" applyAlignment="1">
      <alignment wrapText="1"/>
    </xf>
    <xf numFmtId="164" fontId="3" fillId="3" borderId="3" xfId="0" applyNumberFormat="1" applyFont="1" applyFill="1" applyBorder="1" applyAlignment="1">
      <alignment wrapText="1"/>
    </xf>
    <xf numFmtId="164" fontId="3" fillId="5" borderId="3" xfId="0" applyNumberFormat="1" applyFont="1" applyFill="1" applyBorder="1" applyAlignment="1">
      <alignment wrapText="1"/>
    </xf>
    <xf numFmtId="0" fontId="5" fillId="4" borderId="3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164" fontId="3" fillId="0" borderId="4" xfId="0" applyNumberFormat="1" applyFont="1" applyBorder="1" applyAlignment="1">
      <alignment wrapText="1"/>
    </xf>
    <xf numFmtId="0" fontId="1" fillId="6" borderId="3" xfId="0" applyFont="1" applyFill="1" applyBorder="1" applyAlignment="1">
      <alignment horizontal="right" wrapText="1"/>
    </xf>
    <xf numFmtId="164" fontId="3" fillId="6" borderId="5" xfId="0" applyNumberFormat="1" applyFont="1" applyFill="1" applyBorder="1" applyAlignment="1">
      <alignment wrapText="1"/>
    </xf>
    <xf numFmtId="164" fontId="3" fillId="7" borderId="5" xfId="0" applyNumberFormat="1" applyFont="1" applyFill="1" applyBorder="1" applyAlignment="1">
      <alignment wrapText="1"/>
    </xf>
    <xf numFmtId="164" fontId="3" fillId="0" borderId="6" xfId="0" applyNumberFormat="1" applyFont="1" applyBorder="1" applyAlignment="1">
      <alignment wrapText="1"/>
    </xf>
    <xf numFmtId="164" fontId="3" fillId="4" borderId="6" xfId="0" applyNumberFormat="1" applyFont="1" applyFill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4" borderId="3" xfId="0" applyFont="1" applyFill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164" fontId="3" fillId="4" borderId="5" xfId="0" applyNumberFormat="1" applyFont="1" applyFill="1" applyBorder="1" applyAlignment="1">
      <alignment wrapText="1"/>
    </xf>
    <xf numFmtId="0" fontId="5" fillId="6" borderId="3" xfId="0" applyFont="1" applyFill="1" applyBorder="1" applyAlignment="1">
      <alignment horizontal="right" wrapText="1"/>
    </xf>
    <xf numFmtId="164" fontId="2" fillId="6" borderId="5" xfId="0" applyNumberFormat="1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8" fillId="0" borderId="0" xfId="0" applyFont="1"/>
    <xf numFmtId="10" fontId="8" fillId="4" borderId="3" xfId="0" applyNumberFormat="1" applyFont="1" applyFill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0" fontId="8" fillId="4" borderId="3" xfId="0" applyFont="1" applyFill="1" applyBorder="1" applyAlignment="1">
      <alignment horizontal="right" wrapText="1"/>
    </xf>
    <xf numFmtId="164" fontId="8" fillId="4" borderId="3" xfId="0" applyNumberFormat="1" applyFont="1" applyFill="1" applyBorder="1" applyAlignment="1">
      <alignment wrapText="1"/>
    </xf>
    <xf numFmtId="164" fontId="8" fillId="3" borderId="3" xfId="0" applyNumberFormat="1" applyFont="1" applyFill="1" applyBorder="1" applyAlignment="1">
      <alignment wrapText="1"/>
    </xf>
    <xf numFmtId="164" fontId="8" fillId="5" borderId="3" xfId="0" applyNumberFormat="1" applyFont="1" applyFill="1" applyBorder="1" applyAlignment="1">
      <alignment wrapText="1"/>
    </xf>
    <xf numFmtId="0" fontId="9" fillId="4" borderId="3" xfId="0" applyFont="1" applyFill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164" fontId="8" fillId="0" borderId="4" xfId="0" applyNumberFormat="1" applyFont="1" applyBorder="1" applyAlignment="1">
      <alignment wrapText="1"/>
    </xf>
    <xf numFmtId="0" fontId="8" fillId="6" borderId="3" xfId="0" applyFont="1" applyFill="1" applyBorder="1" applyAlignment="1">
      <alignment horizontal="right" wrapText="1"/>
    </xf>
    <xf numFmtId="164" fontId="8" fillId="6" borderId="5" xfId="0" applyNumberFormat="1" applyFont="1" applyFill="1" applyBorder="1" applyAlignment="1">
      <alignment wrapText="1"/>
    </xf>
    <xf numFmtId="164" fontId="8" fillId="7" borderId="5" xfId="0" applyNumberFormat="1" applyFont="1" applyFill="1" applyBorder="1" applyAlignment="1">
      <alignment wrapText="1"/>
    </xf>
    <xf numFmtId="164" fontId="8" fillId="0" borderId="6" xfId="0" applyNumberFormat="1" applyFont="1" applyBorder="1" applyAlignment="1">
      <alignment wrapText="1"/>
    </xf>
    <xf numFmtId="164" fontId="8" fillId="4" borderId="6" xfId="0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4" borderId="3" xfId="0" applyFont="1" applyFill="1" applyBorder="1" applyAlignment="1">
      <alignment wrapText="1"/>
    </xf>
    <xf numFmtId="164" fontId="8" fillId="0" borderId="5" xfId="0" applyNumberFormat="1" applyFont="1" applyBorder="1" applyAlignment="1">
      <alignment wrapText="1"/>
    </xf>
    <xf numFmtId="164" fontId="8" fillId="4" borderId="5" xfId="0" applyNumberFormat="1" applyFont="1" applyFill="1" applyBorder="1" applyAlignment="1">
      <alignment wrapText="1"/>
    </xf>
    <xf numFmtId="0" fontId="9" fillId="6" borderId="3" xfId="0" applyFont="1" applyFill="1" applyBorder="1" applyAlignment="1">
      <alignment horizontal="right" wrapText="1"/>
    </xf>
    <xf numFmtId="164" fontId="9" fillId="6" borderId="5" xfId="0" applyNumberFormat="1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9" fillId="0" borderId="3" xfId="0" applyFont="1" applyBorder="1" applyAlignment="1">
      <alignment wrapText="1"/>
    </xf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9" sqref="N9"/>
    </sheetView>
  </sheetViews>
  <sheetFormatPr defaultColWidth="17.28515625" defaultRowHeight="17.25" customHeight="1"/>
  <cols>
    <col min="1" max="1" width="24.85546875" customWidth="1"/>
    <col min="2" max="2" width="10.140625" customWidth="1"/>
    <col min="3" max="3" width="9.5703125" customWidth="1"/>
    <col min="4" max="4" width="11.28515625" customWidth="1"/>
    <col min="5" max="5" width="9" customWidth="1"/>
    <col min="6" max="6" width="8.140625" customWidth="1"/>
    <col min="7" max="7" width="9.140625" customWidth="1"/>
    <col min="8" max="8" width="8.140625" customWidth="1"/>
  </cols>
  <sheetData>
    <row r="1" spans="1:9" ht="17.2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ht="17.25" customHeight="1">
      <c r="A2" s="36" t="s">
        <v>8</v>
      </c>
      <c r="B2" s="37"/>
      <c r="C2" s="37"/>
      <c r="D2" s="37"/>
      <c r="E2" s="38"/>
      <c r="F2" s="37"/>
      <c r="G2" s="37"/>
      <c r="H2" s="37"/>
      <c r="I2" s="39"/>
    </row>
    <row r="3" spans="1:9" ht="17.25" customHeight="1">
      <c r="A3" s="40"/>
      <c r="B3" s="38"/>
      <c r="C3" s="38"/>
      <c r="D3" s="38"/>
      <c r="E3" s="38"/>
      <c r="F3" s="37"/>
      <c r="G3" s="38"/>
      <c r="H3" s="38"/>
      <c r="I3" s="39"/>
    </row>
    <row r="4" spans="1:9" ht="17.25" customHeight="1">
      <c r="A4" s="40" t="s">
        <v>15</v>
      </c>
      <c r="B4" s="41">
        <v>3000</v>
      </c>
      <c r="C4" s="41">
        <v>3000</v>
      </c>
      <c r="D4" s="41">
        <v>3000</v>
      </c>
      <c r="E4" s="41">
        <v>3000</v>
      </c>
      <c r="F4" s="41">
        <v>3000</v>
      </c>
      <c r="G4" s="41"/>
      <c r="H4" s="41"/>
      <c r="I4" s="42">
        <f t="shared" ref="I4:I5" si="0">SUM(B4:H4)</f>
        <v>15000</v>
      </c>
    </row>
    <row r="5" spans="1:9" ht="17.25" customHeight="1">
      <c r="A5" s="40" t="s">
        <v>16</v>
      </c>
      <c r="B5" s="43">
        <f t="shared" ref="B5:H5" si="1">B4*0.8</f>
        <v>2400</v>
      </c>
      <c r="C5" s="43">
        <f t="shared" si="1"/>
        <v>2400</v>
      </c>
      <c r="D5" s="43">
        <f t="shared" si="1"/>
        <v>2400</v>
      </c>
      <c r="E5" s="43">
        <f t="shared" si="1"/>
        <v>2400</v>
      </c>
      <c r="F5" s="43">
        <f t="shared" si="1"/>
        <v>2400</v>
      </c>
      <c r="G5" s="43">
        <f t="shared" si="1"/>
        <v>0</v>
      </c>
      <c r="H5" s="43">
        <f t="shared" si="1"/>
        <v>0</v>
      </c>
      <c r="I5" s="42">
        <f t="shared" si="0"/>
        <v>12000</v>
      </c>
    </row>
    <row r="6" spans="1:9" ht="17.25" customHeight="1">
      <c r="A6" s="40"/>
      <c r="B6" s="39"/>
      <c r="C6" s="39"/>
      <c r="D6" s="39"/>
      <c r="E6" s="39"/>
      <c r="F6" s="39"/>
      <c r="G6" s="39"/>
      <c r="H6" s="39"/>
      <c r="I6" s="39"/>
    </row>
    <row r="7" spans="1:9" ht="17.25" customHeight="1">
      <c r="A7" s="44" t="s">
        <v>18</v>
      </c>
      <c r="B7" s="43"/>
      <c r="C7" s="43">
        <f t="shared" ref="C7:H7" si="2">B$42</f>
        <v>600</v>
      </c>
      <c r="D7" s="43">
        <f t="shared" si="2"/>
        <v>1200</v>
      </c>
      <c r="E7" s="43">
        <f t="shared" si="2"/>
        <v>1800</v>
      </c>
      <c r="F7" s="43">
        <f t="shared" si="2"/>
        <v>2400</v>
      </c>
      <c r="G7" s="43">
        <f t="shared" si="2"/>
        <v>-3000</v>
      </c>
      <c r="H7" s="43">
        <f t="shared" si="2"/>
        <v>-3000</v>
      </c>
      <c r="I7" s="42">
        <f>SUM(B7:H7)</f>
        <v>0</v>
      </c>
    </row>
    <row r="8" spans="1:9" ht="17.25" customHeight="1">
      <c r="A8" s="45"/>
      <c r="B8" s="39"/>
      <c r="C8" s="39"/>
      <c r="D8" s="39"/>
      <c r="E8" s="39"/>
      <c r="F8" s="39"/>
      <c r="G8" s="39"/>
      <c r="H8" s="39"/>
      <c r="I8" s="39"/>
    </row>
    <row r="9" spans="1:9" ht="17.25" customHeight="1">
      <c r="A9" s="36" t="s">
        <v>19</v>
      </c>
      <c r="B9" s="39"/>
      <c r="C9" s="39"/>
      <c r="D9" s="39"/>
      <c r="E9" s="39"/>
      <c r="F9" s="39"/>
      <c r="G9" s="39"/>
      <c r="H9" s="39"/>
      <c r="I9" s="39"/>
    </row>
    <row r="10" spans="1:9" ht="17.25" customHeight="1">
      <c r="A10" s="40" t="s">
        <v>20</v>
      </c>
      <c r="B10" s="43">
        <f t="shared" ref="B10:H10" si="3">B4-B5</f>
        <v>600</v>
      </c>
      <c r="C10" s="43">
        <f t="shared" si="3"/>
        <v>600</v>
      </c>
      <c r="D10" s="43">
        <f t="shared" si="3"/>
        <v>600</v>
      </c>
      <c r="E10" s="43">
        <f t="shared" si="3"/>
        <v>600</v>
      </c>
      <c r="F10" s="43">
        <f t="shared" si="3"/>
        <v>600</v>
      </c>
      <c r="G10" s="43">
        <f t="shared" si="3"/>
        <v>0</v>
      </c>
      <c r="H10" s="43">
        <f t="shared" si="3"/>
        <v>0</v>
      </c>
      <c r="I10" s="42">
        <f t="shared" ref="I10:I17" si="4">SUM(B10:H10)</f>
        <v>3000</v>
      </c>
    </row>
    <row r="11" spans="1:9" ht="17.25" customHeight="1">
      <c r="A11" s="40" t="s">
        <v>21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2">
        <f t="shared" si="4"/>
        <v>0</v>
      </c>
    </row>
    <row r="12" spans="1:9" ht="17.25" customHeight="1">
      <c r="A12" s="40" t="s">
        <v>22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2">
        <f t="shared" si="4"/>
        <v>0</v>
      </c>
    </row>
    <row r="13" spans="1:9" ht="17.25" customHeight="1">
      <c r="A13" s="40" t="s">
        <v>23</v>
      </c>
      <c r="B13" s="41"/>
      <c r="C13" s="39"/>
      <c r="D13" s="39"/>
      <c r="E13" s="39"/>
      <c r="F13" s="39"/>
      <c r="G13" s="39"/>
      <c r="H13" s="39"/>
      <c r="I13" s="42">
        <f t="shared" si="4"/>
        <v>0</v>
      </c>
    </row>
    <row r="14" spans="1:9" ht="17.25" customHeight="1">
      <c r="A14" s="40" t="s">
        <v>24</v>
      </c>
      <c r="B14" s="41"/>
      <c r="C14" s="41"/>
      <c r="D14" s="41"/>
      <c r="E14" s="41"/>
      <c r="F14" s="41"/>
      <c r="G14" s="41"/>
      <c r="H14" s="41"/>
      <c r="I14" s="42">
        <f t="shared" si="4"/>
        <v>0</v>
      </c>
    </row>
    <row r="15" spans="1:9" ht="17.25" customHeight="1">
      <c r="A15" s="40" t="s">
        <v>24</v>
      </c>
      <c r="B15" s="39"/>
      <c r="C15" s="39"/>
      <c r="D15" s="39"/>
      <c r="E15" s="39"/>
      <c r="F15" s="39"/>
      <c r="G15" s="39"/>
      <c r="H15" s="39"/>
      <c r="I15" s="42">
        <f t="shared" si="4"/>
        <v>0</v>
      </c>
    </row>
    <row r="16" spans="1:9" ht="17.25" customHeight="1">
      <c r="A16" s="40" t="s">
        <v>25</v>
      </c>
      <c r="B16" s="39"/>
      <c r="C16" s="39"/>
      <c r="D16" s="39"/>
      <c r="E16" s="39"/>
      <c r="F16" s="39"/>
      <c r="G16" s="39"/>
      <c r="H16" s="39"/>
      <c r="I16" s="42">
        <f t="shared" si="4"/>
        <v>0</v>
      </c>
    </row>
    <row r="17" spans="1:9" ht="17.25" customHeight="1">
      <c r="A17" s="46" t="s">
        <v>26</v>
      </c>
      <c r="B17" s="39"/>
      <c r="C17" s="39"/>
      <c r="D17" s="39"/>
      <c r="E17" s="39"/>
      <c r="F17" s="39"/>
      <c r="G17" s="39"/>
      <c r="H17" s="39"/>
      <c r="I17" s="42">
        <f t="shared" si="4"/>
        <v>0</v>
      </c>
    </row>
    <row r="18" spans="1:9" ht="17.25" customHeight="1">
      <c r="A18" s="46"/>
      <c r="B18" s="47"/>
      <c r="C18" s="47"/>
      <c r="D18" s="47"/>
      <c r="E18" s="47"/>
      <c r="F18" s="47"/>
      <c r="G18" s="47"/>
      <c r="H18" s="47"/>
      <c r="I18" s="47"/>
    </row>
    <row r="19" spans="1:9" ht="17.25" customHeight="1">
      <c r="A19" s="48" t="s">
        <v>27</v>
      </c>
      <c r="B19" s="49">
        <f t="shared" ref="B19:I19" si="5">SUM(B10:B17)</f>
        <v>600</v>
      </c>
      <c r="C19" s="49">
        <f t="shared" si="5"/>
        <v>600</v>
      </c>
      <c r="D19" s="49">
        <f t="shared" si="5"/>
        <v>600</v>
      </c>
      <c r="E19" s="49">
        <f t="shared" si="5"/>
        <v>600</v>
      </c>
      <c r="F19" s="49">
        <f t="shared" si="5"/>
        <v>600</v>
      </c>
      <c r="G19" s="49">
        <f t="shared" si="5"/>
        <v>0</v>
      </c>
      <c r="H19" s="49">
        <f t="shared" si="5"/>
        <v>0</v>
      </c>
      <c r="I19" s="50">
        <f t="shared" si="5"/>
        <v>3000</v>
      </c>
    </row>
    <row r="20" spans="1:9" ht="17.25" customHeight="1">
      <c r="A20" s="46"/>
      <c r="B20" s="51"/>
      <c r="C20" s="51"/>
      <c r="D20" s="51"/>
      <c r="E20" s="51"/>
      <c r="F20" s="52"/>
      <c r="G20" s="52"/>
      <c r="H20" s="52"/>
      <c r="I20" s="51"/>
    </row>
    <row r="21" spans="1:9" ht="17.25" customHeight="1">
      <c r="A21" s="36" t="s">
        <v>28</v>
      </c>
      <c r="B21" s="39"/>
      <c r="C21" s="39"/>
      <c r="D21" s="39"/>
      <c r="E21" s="39"/>
      <c r="F21" s="41"/>
      <c r="G21" s="41"/>
      <c r="H21" s="41"/>
      <c r="I21" s="39"/>
    </row>
    <row r="22" spans="1:9" ht="17.25" customHeight="1">
      <c r="A22" s="46" t="s">
        <v>29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2">
        <f t="shared" ref="I22:I36" si="6">SUM(B22:H22)</f>
        <v>0</v>
      </c>
    </row>
    <row r="23" spans="1:9" ht="17.25" customHeight="1">
      <c r="A23" s="46" t="s">
        <v>29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42">
        <f t="shared" si="6"/>
        <v>0</v>
      </c>
    </row>
    <row r="24" spans="1:9" ht="17.25" customHeight="1">
      <c r="A24" s="46" t="s">
        <v>30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f t="shared" si="6"/>
        <v>0</v>
      </c>
    </row>
    <row r="25" spans="1:9" ht="17.25" customHeight="1">
      <c r="A25" s="46" t="s">
        <v>31</v>
      </c>
      <c r="B25" s="39"/>
      <c r="C25" s="39"/>
      <c r="D25" s="39"/>
      <c r="E25" s="39"/>
      <c r="F25" s="39"/>
      <c r="G25" s="39"/>
      <c r="H25" s="39"/>
      <c r="I25" s="42">
        <f t="shared" si="6"/>
        <v>0</v>
      </c>
    </row>
    <row r="26" spans="1:9" ht="17.25" customHeight="1">
      <c r="A26" s="46" t="s">
        <v>32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42">
        <f t="shared" si="6"/>
        <v>0</v>
      </c>
    </row>
    <row r="27" spans="1:9" ht="17.25" customHeight="1">
      <c r="A27" s="46" t="s">
        <v>33</v>
      </c>
      <c r="B27" s="39"/>
      <c r="C27" s="39"/>
      <c r="D27" s="39"/>
      <c r="E27" s="39"/>
      <c r="F27" s="39"/>
      <c r="G27" s="39"/>
      <c r="H27" s="39"/>
      <c r="I27" s="42">
        <f t="shared" si="6"/>
        <v>0</v>
      </c>
    </row>
    <row r="28" spans="1:9" ht="17.25" customHeight="1">
      <c r="A28" s="46" t="s">
        <v>34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42">
        <f t="shared" si="6"/>
        <v>0</v>
      </c>
    </row>
    <row r="29" spans="1:9" ht="17.25" customHeight="1">
      <c r="A29" s="46" t="s">
        <v>35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42">
        <f t="shared" si="6"/>
        <v>0</v>
      </c>
    </row>
    <row r="30" spans="1:9" ht="17.25" customHeight="1">
      <c r="A30" s="46" t="s">
        <v>36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42">
        <f t="shared" si="6"/>
        <v>0</v>
      </c>
    </row>
    <row r="31" spans="1:9" ht="17.25" customHeight="1">
      <c r="A31" s="46" t="s">
        <v>37</v>
      </c>
      <c r="B31" s="39">
        <v>0</v>
      </c>
      <c r="C31" s="39"/>
      <c r="D31" s="39"/>
      <c r="E31" s="39"/>
      <c r="F31" s="39"/>
      <c r="G31" s="39"/>
      <c r="H31" s="39"/>
      <c r="I31" s="42">
        <f t="shared" si="6"/>
        <v>0</v>
      </c>
    </row>
    <row r="32" spans="1:9" ht="17.25" customHeight="1">
      <c r="A32" s="40" t="s">
        <v>38</v>
      </c>
      <c r="B32" s="54">
        <v>0</v>
      </c>
      <c r="C32" s="54">
        <v>0</v>
      </c>
      <c r="D32" s="54">
        <v>0</v>
      </c>
      <c r="E32" s="54">
        <v>0</v>
      </c>
      <c r="F32" s="43">
        <f>I$4*40%</f>
        <v>6000</v>
      </c>
      <c r="G32" s="54">
        <v>0</v>
      </c>
      <c r="H32" s="54">
        <v>0</v>
      </c>
      <c r="I32" s="42">
        <f t="shared" si="6"/>
        <v>6000</v>
      </c>
    </row>
    <row r="33" spans="1:9" ht="17.25" customHeight="1">
      <c r="A33" s="40" t="s">
        <v>39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42">
        <f t="shared" si="6"/>
        <v>0</v>
      </c>
    </row>
    <row r="34" spans="1:9" ht="17.25" customHeight="1">
      <c r="A34" s="40" t="s">
        <v>40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42">
        <f t="shared" si="6"/>
        <v>0</v>
      </c>
    </row>
    <row r="35" spans="1:9" ht="17.25" customHeight="1">
      <c r="A35" s="40" t="s">
        <v>41</v>
      </c>
      <c r="B35" s="39">
        <v>0</v>
      </c>
      <c r="C35" s="39"/>
      <c r="D35" s="39"/>
      <c r="E35" s="39"/>
      <c r="F35" s="39"/>
      <c r="G35" s="39"/>
      <c r="H35" s="39"/>
      <c r="I35" s="42">
        <f t="shared" si="6"/>
        <v>0</v>
      </c>
    </row>
    <row r="36" spans="1:9" ht="17.25" customHeight="1">
      <c r="A36" s="40" t="s">
        <v>42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42">
        <f t="shared" si="6"/>
        <v>0</v>
      </c>
    </row>
    <row r="37" spans="1:9" ht="17.25" customHeight="1">
      <c r="A37" s="40"/>
      <c r="B37" s="47"/>
      <c r="C37" s="47"/>
      <c r="D37" s="47"/>
      <c r="E37" s="47"/>
      <c r="F37" s="47"/>
      <c r="G37" s="47"/>
      <c r="H37" s="47"/>
      <c r="I37" s="47"/>
    </row>
    <row r="38" spans="1:9" ht="17.25" customHeight="1">
      <c r="A38" s="48" t="s">
        <v>43</v>
      </c>
      <c r="B38" s="49">
        <f t="shared" ref="B38:H38" si="7">SUM(B22:B37)</f>
        <v>0</v>
      </c>
      <c r="C38" s="49">
        <f t="shared" si="7"/>
        <v>0</v>
      </c>
      <c r="D38" s="49">
        <f t="shared" si="7"/>
        <v>0</v>
      </c>
      <c r="E38" s="49">
        <f t="shared" si="7"/>
        <v>0</v>
      </c>
      <c r="F38" s="49">
        <f t="shared" si="7"/>
        <v>6000</v>
      </c>
      <c r="G38" s="49">
        <f t="shared" si="7"/>
        <v>0</v>
      </c>
      <c r="H38" s="49">
        <f t="shared" si="7"/>
        <v>0</v>
      </c>
      <c r="I38" s="50">
        <f>SUM(I22:I36)</f>
        <v>6000</v>
      </c>
    </row>
    <row r="39" spans="1:9" ht="17.25" customHeight="1">
      <c r="A39" s="40"/>
      <c r="B39" s="55"/>
      <c r="C39" s="55"/>
      <c r="D39" s="55"/>
      <c r="E39" s="55"/>
      <c r="F39" s="56"/>
      <c r="G39" s="56"/>
      <c r="H39" s="56"/>
      <c r="I39" s="55"/>
    </row>
    <row r="40" spans="1:9" ht="17.25" customHeight="1">
      <c r="A40" s="48" t="s">
        <v>44</v>
      </c>
      <c r="B40" s="49">
        <f t="shared" ref="B40:I40" si="8">B19-B38</f>
        <v>600</v>
      </c>
      <c r="C40" s="49">
        <f t="shared" si="8"/>
        <v>600</v>
      </c>
      <c r="D40" s="49">
        <f t="shared" si="8"/>
        <v>600</v>
      </c>
      <c r="E40" s="49">
        <f t="shared" si="8"/>
        <v>600</v>
      </c>
      <c r="F40" s="49">
        <f t="shared" si="8"/>
        <v>-5400</v>
      </c>
      <c r="G40" s="49">
        <f t="shared" si="8"/>
        <v>0</v>
      </c>
      <c r="H40" s="49">
        <f t="shared" si="8"/>
        <v>0</v>
      </c>
      <c r="I40" s="50">
        <f t="shared" si="8"/>
        <v>-3000</v>
      </c>
    </row>
    <row r="41" spans="1:9" ht="17.25" customHeight="1">
      <c r="A41" s="40"/>
      <c r="B41" s="55"/>
      <c r="C41" s="55"/>
      <c r="D41" s="55"/>
      <c r="E41" s="55"/>
      <c r="F41" s="56"/>
      <c r="G41" s="56"/>
      <c r="H41" s="56"/>
      <c r="I41" s="55"/>
    </row>
    <row r="42" spans="1:9" ht="17.25" customHeight="1">
      <c r="A42" s="57" t="s">
        <v>45</v>
      </c>
      <c r="B42" s="58">
        <f t="shared" ref="B42:H42" si="9">B7+B19-B38</f>
        <v>600</v>
      </c>
      <c r="C42" s="58">
        <f t="shared" si="9"/>
        <v>1200</v>
      </c>
      <c r="D42" s="58">
        <f t="shared" si="9"/>
        <v>1800</v>
      </c>
      <c r="E42" s="58">
        <f t="shared" si="9"/>
        <v>2400</v>
      </c>
      <c r="F42" s="58">
        <f t="shared" si="9"/>
        <v>-3000</v>
      </c>
      <c r="G42" s="58">
        <f t="shared" si="9"/>
        <v>-3000</v>
      </c>
      <c r="H42" s="58">
        <f t="shared" si="9"/>
        <v>-3000</v>
      </c>
      <c r="I42" s="55"/>
    </row>
    <row r="43" spans="1:9" ht="17.25" customHeight="1">
      <c r="A43" s="46"/>
      <c r="B43" s="59"/>
      <c r="C43" s="59"/>
      <c r="D43" s="59"/>
      <c r="E43" s="59"/>
      <c r="F43" s="59"/>
      <c r="G43" s="59"/>
      <c r="H43" s="59"/>
      <c r="I43" s="59"/>
    </row>
    <row r="44" spans="1:9" ht="17.25" customHeight="1">
      <c r="A44" s="36" t="s">
        <v>46</v>
      </c>
      <c r="B44" s="39"/>
      <c r="C44" s="37"/>
      <c r="D44" s="37"/>
      <c r="E44" s="37"/>
      <c r="F44" s="37"/>
      <c r="G44" s="37"/>
      <c r="H44" s="37"/>
      <c r="I44" s="37"/>
    </row>
    <row r="45" spans="1:9" ht="17.25" customHeight="1">
      <c r="A45" s="46"/>
      <c r="B45" s="39"/>
      <c r="C45" s="37"/>
      <c r="D45" s="37"/>
      <c r="E45" s="37"/>
      <c r="F45" s="37"/>
      <c r="G45" s="37"/>
      <c r="H45" s="37"/>
      <c r="I45" s="37"/>
    </row>
    <row r="46" spans="1:9" ht="17.25" customHeight="1">
      <c r="A46" s="46" t="s">
        <v>47</v>
      </c>
      <c r="B46" s="53">
        <v>1500</v>
      </c>
      <c r="C46" s="37"/>
      <c r="D46" s="37"/>
      <c r="E46" s="37"/>
      <c r="F46" s="37"/>
      <c r="G46" s="37"/>
      <c r="H46" s="37"/>
      <c r="I46" s="37"/>
    </row>
    <row r="47" spans="1:9" ht="17.25" customHeight="1">
      <c r="A47" s="46" t="s">
        <v>48</v>
      </c>
      <c r="B47" s="53">
        <v>2500</v>
      </c>
      <c r="C47" s="37"/>
      <c r="D47" s="37"/>
      <c r="E47" s="37"/>
      <c r="F47" s="37"/>
      <c r="G47" s="37"/>
      <c r="H47" s="37"/>
      <c r="I47" s="60"/>
    </row>
    <row r="48" spans="1:9" ht="17.25" customHeight="1">
      <c r="A48" s="46" t="s">
        <v>49</v>
      </c>
      <c r="B48" s="53">
        <v>1000</v>
      </c>
      <c r="C48" s="37"/>
      <c r="D48" s="37"/>
      <c r="E48" s="37"/>
      <c r="F48" s="37"/>
      <c r="G48" s="37"/>
      <c r="H48" s="37"/>
      <c r="I48" s="37"/>
    </row>
    <row r="49" spans="1:9" ht="17.25" customHeight="1">
      <c r="A49" s="46" t="s">
        <v>50</v>
      </c>
      <c r="B49" s="53">
        <v>1000</v>
      </c>
      <c r="C49" s="37"/>
      <c r="D49" s="37"/>
      <c r="E49" s="37"/>
      <c r="F49" s="37"/>
      <c r="G49" s="37"/>
      <c r="H49" s="37"/>
      <c r="I49" s="60"/>
    </row>
    <row r="50" spans="1:9" ht="17.25" customHeight="1">
      <c r="A50" s="46" t="s">
        <v>51</v>
      </c>
      <c r="B50" s="53">
        <v>4000</v>
      </c>
      <c r="C50" s="37"/>
      <c r="D50" s="37"/>
      <c r="E50" s="37"/>
      <c r="F50" s="37"/>
      <c r="G50" s="37"/>
      <c r="H50" s="37"/>
      <c r="I50" s="37"/>
    </row>
    <row r="51" spans="1:9" ht="17.25" customHeight="1">
      <c r="A51" s="46" t="s">
        <v>52</v>
      </c>
      <c r="B51" s="39"/>
      <c r="C51" s="37"/>
      <c r="D51" s="37"/>
      <c r="E51" s="37"/>
      <c r="F51" s="37"/>
      <c r="G51" s="37"/>
      <c r="H51" s="37"/>
      <c r="I51" s="37"/>
    </row>
    <row r="52" spans="1:9" ht="17.25" customHeight="1">
      <c r="A52" s="46" t="s">
        <v>53</v>
      </c>
      <c r="B52" s="39">
        <v>10000</v>
      </c>
      <c r="C52" s="37"/>
      <c r="D52" s="37"/>
      <c r="E52" s="37"/>
      <c r="F52" s="37"/>
      <c r="G52" s="37"/>
      <c r="H52" s="37"/>
      <c r="I52" s="37"/>
    </row>
    <row r="53" spans="1:9" ht="17.25" customHeight="1">
      <c r="A53" s="46"/>
      <c r="B53" s="37"/>
      <c r="C53" s="37"/>
      <c r="D53" s="37"/>
      <c r="E53" s="37"/>
      <c r="F53" s="37"/>
      <c r="G53" s="37"/>
      <c r="H53" s="37"/>
      <c r="I53" s="37"/>
    </row>
    <row r="54" spans="1:9" ht="17.25" customHeight="1">
      <c r="A54" s="45" t="s">
        <v>54</v>
      </c>
      <c r="B54" s="37">
        <f>SUM(B46:B52)</f>
        <v>20000</v>
      </c>
      <c r="C54" s="37"/>
      <c r="D54" s="37"/>
      <c r="E54" s="37"/>
      <c r="F54" s="37"/>
      <c r="G54" s="37"/>
      <c r="H54" s="37"/>
      <c r="I54" s="37"/>
    </row>
    <row r="55" spans="1:9" ht="17.25" customHeight="1">
      <c r="A55" s="45" t="s">
        <v>55</v>
      </c>
      <c r="B55" s="53">
        <v>75000</v>
      </c>
      <c r="C55" s="37"/>
      <c r="D55" s="37"/>
      <c r="E55" s="37"/>
      <c r="F55" s="37"/>
      <c r="G55" s="37"/>
      <c r="H55" s="37"/>
      <c r="I55" s="37"/>
    </row>
    <row r="56" spans="1:9" ht="17.25" customHeight="1">
      <c r="A56" s="46" t="s">
        <v>56</v>
      </c>
      <c r="B56" s="37">
        <f>B55-B54</f>
        <v>55000</v>
      </c>
      <c r="C56" s="37"/>
      <c r="D56" s="37"/>
      <c r="E56" s="37"/>
      <c r="F56" s="37"/>
      <c r="G56" s="37"/>
      <c r="H56" s="37"/>
      <c r="I56" s="37"/>
    </row>
    <row r="57" spans="1:9" ht="17.25" customHeight="1">
      <c r="C57" s="37"/>
      <c r="D57" s="37"/>
      <c r="E57" s="37"/>
      <c r="F57" s="37"/>
      <c r="G57" s="37"/>
      <c r="H57" s="37"/>
      <c r="I57" s="37"/>
    </row>
    <row r="58" spans="1:9" ht="17.25" customHeight="1">
      <c r="C58" s="37"/>
      <c r="D58" s="37"/>
      <c r="E58" s="37"/>
      <c r="F58" s="37"/>
      <c r="G58" s="37"/>
      <c r="H58" s="37"/>
      <c r="I58" s="37"/>
    </row>
    <row r="59" spans="1:9" ht="17.25" customHeight="1">
      <c r="C59" s="37"/>
      <c r="D59" s="37"/>
      <c r="E59" s="37"/>
      <c r="F59" s="37"/>
      <c r="G59" s="37"/>
      <c r="H59" s="37"/>
      <c r="I59" s="37"/>
    </row>
    <row r="60" spans="1:9" ht="17.25" customHeight="1">
      <c r="C60" s="37"/>
      <c r="D60" s="37"/>
      <c r="E60" s="37"/>
      <c r="F60" s="37"/>
      <c r="G60" s="37"/>
      <c r="H60" s="37"/>
      <c r="I60" s="37"/>
    </row>
    <row r="61" spans="1:9" ht="17.25" customHeight="1">
      <c r="C61" s="37"/>
      <c r="D61" s="37"/>
      <c r="E61" s="37"/>
      <c r="F61" s="37"/>
      <c r="G61" s="37"/>
      <c r="H61" s="37"/>
      <c r="I61" s="37"/>
    </row>
    <row r="62" spans="1:9" ht="17.25" customHeight="1">
      <c r="C62" s="37"/>
      <c r="D62" s="37"/>
      <c r="E62" s="37"/>
      <c r="F62" s="37"/>
      <c r="G62" s="37"/>
      <c r="H62" s="37"/>
      <c r="I62" s="37"/>
    </row>
    <row r="63" spans="1:9" ht="17.25" customHeight="1">
      <c r="C63" s="37"/>
      <c r="D63" s="37"/>
      <c r="E63" s="37"/>
      <c r="F63" s="37"/>
      <c r="G63" s="37"/>
      <c r="H63" s="37"/>
      <c r="I63" s="37"/>
    </row>
    <row r="64" spans="1:9" ht="17.25" customHeight="1">
      <c r="C64" s="37"/>
      <c r="D64" s="37"/>
      <c r="E64" s="37"/>
      <c r="F64" s="37"/>
      <c r="G64" s="37"/>
      <c r="H64" s="37"/>
      <c r="I64" s="37"/>
    </row>
    <row r="65" spans="1:9" ht="17.25" customHeight="1">
      <c r="C65" s="37"/>
      <c r="D65" s="37"/>
      <c r="E65" s="37"/>
      <c r="F65" s="37"/>
      <c r="G65" s="37"/>
      <c r="H65" s="37"/>
      <c r="I65" s="37"/>
    </row>
    <row r="66" spans="1:9" ht="17.25" customHeight="1">
      <c r="A66" s="46"/>
      <c r="B66" s="37"/>
      <c r="C66" s="37"/>
      <c r="D66" s="37"/>
      <c r="E66" s="37"/>
      <c r="F66" s="37"/>
      <c r="G66" s="37"/>
      <c r="H66" s="37"/>
      <c r="I66" s="37"/>
    </row>
    <row r="67" spans="1:9" ht="17.25" customHeight="1">
      <c r="A67" s="46"/>
      <c r="B67" s="37"/>
      <c r="C67" s="37"/>
      <c r="D67" s="37"/>
      <c r="E67" s="37"/>
      <c r="F67" s="37"/>
      <c r="G67" s="37"/>
      <c r="H67" s="37"/>
      <c r="I67" s="37"/>
    </row>
    <row r="68" spans="1:9" ht="17.25" customHeight="1">
      <c r="A68" s="46"/>
      <c r="B68" s="37"/>
      <c r="C68" s="37"/>
      <c r="D68" s="37"/>
      <c r="E68" s="37"/>
      <c r="F68" s="37"/>
      <c r="G68" s="37"/>
      <c r="H68" s="37"/>
      <c r="I68" s="37"/>
    </row>
    <row r="69" spans="1:9" ht="17.25" customHeight="1">
      <c r="A69" s="46"/>
      <c r="B69" s="37"/>
      <c r="C69" s="37"/>
      <c r="D69" s="37"/>
      <c r="E69" s="37"/>
      <c r="F69" s="37"/>
      <c r="G69" s="37"/>
      <c r="H69" s="37"/>
      <c r="I69" s="37"/>
    </row>
    <row r="70" spans="1:9" ht="17.25" customHeight="1">
      <c r="A70" s="46"/>
      <c r="B70" s="37"/>
      <c r="C70" s="37"/>
      <c r="D70" s="37"/>
      <c r="E70" s="37"/>
      <c r="F70" s="37"/>
      <c r="G70" s="37"/>
      <c r="H70" s="37"/>
      <c r="I70" s="37"/>
    </row>
    <row r="71" spans="1:9" ht="17.25" customHeight="1">
      <c r="A71" s="46"/>
      <c r="B71" s="37"/>
      <c r="C71" s="37"/>
      <c r="D71" s="37"/>
      <c r="E71" s="37"/>
      <c r="F71" s="37"/>
      <c r="G71" s="37"/>
      <c r="H71" s="37"/>
      <c r="I71" s="37"/>
    </row>
    <row r="72" spans="1:9" ht="17.25" customHeight="1">
      <c r="A72" s="46"/>
      <c r="B72" s="37"/>
      <c r="C72" s="37"/>
      <c r="D72" s="37"/>
      <c r="E72" s="37"/>
      <c r="F72" s="37"/>
      <c r="G72" s="37"/>
      <c r="H72" s="37"/>
      <c r="I72" s="37"/>
    </row>
    <row r="73" spans="1:9" ht="17.25" customHeight="1">
      <c r="A73" s="46"/>
      <c r="B73" s="37"/>
      <c r="C73" s="37"/>
      <c r="D73" s="37"/>
      <c r="E73" s="37"/>
      <c r="F73" s="37"/>
      <c r="G73" s="37"/>
      <c r="H73" s="37"/>
      <c r="I73" s="37"/>
    </row>
    <row r="74" spans="1:9" ht="17.25" customHeight="1">
      <c r="A74" s="46"/>
      <c r="B74" s="37"/>
      <c r="C74" s="37"/>
      <c r="D74" s="37"/>
      <c r="E74" s="37"/>
      <c r="F74" s="37"/>
      <c r="G74" s="37"/>
      <c r="H74" s="37"/>
      <c r="I74" s="37"/>
    </row>
    <row r="75" spans="1:9" ht="17.25" customHeight="1">
      <c r="A75" s="46"/>
      <c r="B75" s="37"/>
      <c r="C75" s="37"/>
      <c r="D75" s="37"/>
      <c r="E75" s="37"/>
      <c r="F75" s="37"/>
      <c r="G75" s="37"/>
      <c r="H75" s="37"/>
      <c r="I75" s="37"/>
    </row>
    <row r="76" spans="1:9" ht="17.25" customHeight="1">
      <c r="A76" s="46"/>
      <c r="B76" s="37"/>
      <c r="C76" s="37"/>
      <c r="D76" s="37"/>
      <c r="E76" s="37"/>
      <c r="F76" s="37"/>
      <c r="G76" s="37"/>
      <c r="H76" s="37"/>
      <c r="I76" s="37"/>
    </row>
    <row r="77" spans="1:9" ht="17.25" customHeight="1">
      <c r="A77" s="46"/>
      <c r="B77" s="37"/>
      <c r="C77" s="37"/>
      <c r="D77" s="37"/>
      <c r="E77" s="37"/>
      <c r="F77" s="37"/>
      <c r="G77" s="37"/>
      <c r="H77" s="37"/>
      <c r="I77" s="37"/>
    </row>
    <row r="78" spans="1:9" ht="17.25" customHeight="1">
      <c r="A78" s="46"/>
      <c r="B78" s="37"/>
      <c r="C78" s="37"/>
      <c r="D78" s="37"/>
      <c r="E78" s="37"/>
      <c r="F78" s="37"/>
      <c r="G78" s="37"/>
      <c r="H78" s="37"/>
      <c r="I78" s="37"/>
    </row>
    <row r="79" spans="1:9" ht="17.25" customHeight="1">
      <c r="A79" s="46"/>
      <c r="B79" s="37"/>
      <c r="C79" s="37"/>
      <c r="D79" s="37"/>
      <c r="E79" s="37"/>
      <c r="F79" s="37"/>
      <c r="G79" s="37"/>
      <c r="H79" s="37"/>
      <c r="I79" s="37"/>
    </row>
    <row r="80" spans="1:9" ht="17.25" customHeight="1">
      <c r="A80" s="16"/>
    </row>
    <row r="81" spans="1:1" ht="17.25" customHeight="1">
      <c r="A81" s="16"/>
    </row>
    <row r="82" spans="1:1" ht="17.25" customHeight="1">
      <c r="A82" s="16"/>
    </row>
    <row r="83" spans="1:1" ht="17.25" customHeight="1">
      <c r="A83" s="16"/>
    </row>
    <row r="84" spans="1:1" ht="17.25" customHeight="1">
      <c r="A84" s="16"/>
    </row>
    <row r="85" spans="1:1" ht="17.25" customHeight="1">
      <c r="A85" s="16"/>
    </row>
    <row r="86" spans="1:1" ht="17.25" customHeight="1">
      <c r="A86" s="16"/>
    </row>
    <row r="87" spans="1:1" ht="17.25" customHeight="1">
      <c r="A87" s="16"/>
    </row>
    <row r="88" spans="1:1" ht="17.25" customHeight="1">
      <c r="A88" s="16"/>
    </row>
    <row r="89" spans="1:1" ht="17.25" customHeight="1">
      <c r="A89" s="16"/>
    </row>
    <row r="90" spans="1:1" ht="17.25" customHeight="1">
      <c r="A90" s="16"/>
    </row>
    <row r="91" spans="1:1" ht="17.25" customHeight="1">
      <c r="A91" s="16"/>
    </row>
    <row r="92" spans="1:1" ht="17.25" customHeight="1">
      <c r="A92" s="16"/>
    </row>
    <row r="93" spans="1:1" ht="17.25" customHeight="1">
      <c r="A93" s="16"/>
    </row>
    <row r="94" spans="1:1" ht="17.25" customHeight="1">
      <c r="A94" s="16"/>
    </row>
    <row r="95" spans="1:1" ht="17.25" customHeight="1">
      <c r="A95" s="16"/>
    </row>
    <row r="96" spans="1:1" ht="17.25" customHeight="1">
      <c r="A96" s="16"/>
    </row>
    <row r="97" spans="1:1" ht="17.25" customHeight="1">
      <c r="A97" s="16"/>
    </row>
    <row r="98" spans="1:1" ht="17.25" customHeight="1">
      <c r="A98" s="16"/>
    </row>
    <row r="99" spans="1:1" ht="17.25" customHeight="1">
      <c r="A99" s="16"/>
    </row>
    <row r="100" spans="1:1" ht="17.25" customHeight="1">
      <c r="A100" s="16"/>
    </row>
    <row r="101" spans="1:1" ht="17.25" customHeight="1">
      <c r="A101" s="16"/>
    </row>
    <row r="102" spans="1:1" ht="17.25" customHeight="1">
      <c r="A102" s="16"/>
    </row>
    <row r="103" spans="1:1" ht="17.25" customHeight="1">
      <c r="A103" s="16"/>
    </row>
    <row r="104" spans="1:1" ht="17.25" customHeight="1">
      <c r="A104" s="16"/>
    </row>
    <row r="105" spans="1:1" ht="17.25" customHeight="1">
      <c r="A105" s="16"/>
    </row>
    <row r="106" spans="1:1" ht="17.25" customHeight="1">
      <c r="A106" s="16"/>
    </row>
    <row r="107" spans="1:1" ht="17.25" customHeight="1">
      <c r="A107" s="16"/>
    </row>
    <row r="108" spans="1:1" ht="17.25" customHeight="1">
      <c r="A108" s="16"/>
    </row>
    <row r="109" spans="1:1" ht="17.25" customHeight="1">
      <c r="A109" s="16"/>
    </row>
    <row r="110" spans="1:1" ht="17.25" customHeight="1">
      <c r="A110" s="16"/>
    </row>
    <row r="111" spans="1:1" ht="17.25" customHeight="1">
      <c r="A111" s="16"/>
    </row>
    <row r="112" spans="1:1" ht="17.25" customHeight="1">
      <c r="A112" s="16"/>
    </row>
    <row r="113" spans="1:1" ht="17.25" customHeight="1">
      <c r="A113" s="16"/>
    </row>
    <row r="114" spans="1:1" ht="17.25" customHeight="1">
      <c r="A114" s="16"/>
    </row>
    <row r="115" spans="1:1" ht="17.25" customHeight="1">
      <c r="A115" s="16"/>
    </row>
    <row r="116" spans="1:1" ht="17.25" customHeight="1">
      <c r="A116" s="16"/>
    </row>
    <row r="117" spans="1:1" ht="17.25" customHeight="1">
      <c r="A117" s="16"/>
    </row>
    <row r="118" spans="1:1" ht="17.25" customHeight="1">
      <c r="A118" s="16"/>
    </row>
    <row r="119" spans="1:1" ht="17.25" customHeight="1">
      <c r="A119" s="16"/>
    </row>
    <row r="120" spans="1:1" ht="17.25" customHeight="1">
      <c r="A120" s="16"/>
    </row>
    <row r="121" spans="1:1" ht="17.25" customHeight="1">
      <c r="A121" s="16"/>
    </row>
    <row r="122" spans="1:1" ht="17.25" customHeight="1">
      <c r="A122" s="16"/>
    </row>
    <row r="123" spans="1:1" ht="17.25" customHeight="1">
      <c r="A123" s="16"/>
    </row>
    <row r="124" spans="1:1" ht="17.25" customHeight="1">
      <c r="A124" s="16"/>
    </row>
    <row r="125" spans="1:1" ht="17.25" customHeight="1">
      <c r="A125" s="16"/>
    </row>
    <row r="126" spans="1:1" ht="17.25" customHeight="1">
      <c r="A126" s="16"/>
    </row>
    <row r="127" spans="1:1" ht="17.25" customHeight="1">
      <c r="A127" s="16"/>
    </row>
    <row r="128" spans="1:1" ht="17.25" customHeight="1">
      <c r="A128" s="16"/>
    </row>
    <row r="129" spans="1:1" ht="17.25" customHeight="1">
      <c r="A129" s="16"/>
    </row>
    <row r="130" spans="1:1" ht="17.25" customHeight="1">
      <c r="A130" s="16"/>
    </row>
    <row r="131" spans="1:1" ht="17.25" customHeight="1">
      <c r="A131" s="16"/>
    </row>
    <row r="132" spans="1:1" ht="17.25" customHeight="1">
      <c r="A132" s="16"/>
    </row>
    <row r="133" spans="1:1" ht="17.25" customHeight="1">
      <c r="A133" s="16"/>
    </row>
    <row r="134" spans="1:1" ht="17.25" customHeight="1">
      <c r="A134" s="16"/>
    </row>
    <row r="135" spans="1:1" ht="17.25" customHeight="1">
      <c r="A135" s="16"/>
    </row>
  </sheetData>
  <conditionalFormatting sqref="A40:H42">
    <cfRule type="cellIs" dxfId="7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.75" customHeight="1"/>
  <cols>
    <col min="1" max="1" width="24.85546875" customWidth="1"/>
    <col min="2" max="2" width="10.140625" customWidth="1"/>
    <col min="3" max="3" width="9.5703125" customWidth="1"/>
    <col min="4" max="4" width="11.28515625" customWidth="1"/>
    <col min="5" max="5" width="9" customWidth="1"/>
    <col min="6" max="6" width="8.140625" customWidth="1"/>
    <col min="7" max="7" width="9.140625" customWidth="1"/>
    <col min="8" max="8" width="8.140625" customWidth="1"/>
  </cols>
  <sheetData>
    <row r="1" spans="1:9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ht="12.75">
      <c r="A2" s="4" t="s">
        <v>8</v>
      </c>
      <c r="E2" s="5"/>
      <c r="I2" s="6"/>
    </row>
    <row r="3" spans="1:9" ht="12.75">
      <c r="A3" s="7"/>
      <c r="B3" s="5"/>
      <c r="C3" s="5"/>
      <c r="D3" s="5"/>
      <c r="E3" s="5"/>
      <c r="G3" s="5"/>
      <c r="H3" s="5"/>
      <c r="I3" s="6"/>
    </row>
    <row r="4" spans="1:9" ht="13.5" customHeight="1">
      <c r="A4" s="8" t="s">
        <v>15</v>
      </c>
      <c r="B4" s="9">
        <v>3000</v>
      </c>
      <c r="C4" s="9">
        <v>3000</v>
      </c>
      <c r="D4" s="9">
        <v>3000</v>
      </c>
      <c r="E4" s="9">
        <v>3000</v>
      </c>
      <c r="F4" s="9">
        <v>3000</v>
      </c>
      <c r="G4" s="10"/>
      <c r="H4" s="10"/>
      <c r="I4" s="11">
        <f t="shared" ref="I4:I5" si="0">SUM(B4:H4)</f>
        <v>15000</v>
      </c>
    </row>
    <row r="5" spans="1:9" ht="13.5" customHeight="1">
      <c r="A5" s="8" t="s">
        <v>16</v>
      </c>
      <c r="B5" s="12">
        <f t="shared" ref="B5:H5" si="1">B4*0.8</f>
        <v>2400</v>
      </c>
      <c r="C5" s="12">
        <f t="shared" si="1"/>
        <v>2400</v>
      </c>
      <c r="D5" s="12">
        <f t="shared" si="1"/>
        <v>2400</v>
      </c>
      <c r="E5" s="12">
        <f t="shared" si="1"/>
        <v>2400</v>
      </c>
      <c r="F5" s="12">
        <f t="shared" si="1"/>
        <v>2400</v>
      </c>
      <c r="G5" s="12">
        <f t="shared" si="1"/>
        <v>0</v>
      </c>
      <c r="H5" s="12">
        <f t="shared" si="1"/>
        <v>0</v>
      </c>
      <c r="I5" s="11">
        <f t="shared" si="0"/>
        <v>12000</v>
      </c>
    </row>
    <row r="6" spans="1:9" ht="6" customHeight="1">
      <c r="A6" s="7"/>
      <c r="B6" s="6"/>
      <c r="C6" s="6"/>
      <c r="D6" s="6"/>
      <c r="E6" s="6"/>
      <c r="F6" s="6"/>
      <c r="G6" s="6"/>
      <c r="H6" s="6"/>
      <c r="I6" s="6"/>
    </row>
    <row r="7" spans="1:9" ht="13.5" customHeight="1">
      <c r="A7" s="13" t="s">
        <v>18</v>
      </c>
      <c r="B7" s="12"/>
      <c r="C7" s="12">
        <f t="shared" ref="C7:H7" si="2">B$42</f>
        <v>600</v>
      </c>
      <c r="D7" s="12">
        <f t="shared" si="2"/>
        <v>1200</v>
      </c>
      <c r="E7" s="12">
        <f t="shared" si="2"/>
        <v>1800</v>
      </c>
      <c r="F7" s="12">
        <f t="shared" si="2"/>
        <v>2400</v>
      </c>
      <c r="G7" s="12">
        <f t="shared" si="2"/>
        <v>-3000</v>
      </c>
      <c r="H7" s="12">
        <f t="shared" si="2"/>
        <v>-3000</v>
      </c>
      <c r="I7" s="11">
        <f>SUM(B7:H7)</f>
        <v>0</v>
      </c>
    </row>
    <row r="8" spans="1:9" ht="5.25" customHeight="1">
      <c r="A8" s="14"/>
      <c r="B8" s="6"/>
      <c r="C8" s="6"/>
      <c r="D8" s="6"/>
      <c r="E8" s="6"/>
      <c r="F8" s="6"/>
      <c r="G8" s="6"/>
      <c r="H8" s="6"/>
      <c r="I8" s="6"/>
    </row>
    <row r="9" spans="1:9" ht="13.5" customHeight="1">
      <c r="A9" s="4" t="s">
        <v>19</v>
      </c>
      <c r="B9" s="6"/>
      <c r="C9" s="6"/>
      <c r="D9" s="6"/>
      <c r="E9" s="6"/>
      <c r="F9" s="6"/>
      <c r="G9" s="6"/>
      <c r="H9" s="6"/>
      <c r="I9" s="6"/>
    </row>
    <row r="10" spans="1:9" ht="13.5" customHeight="1">
      <c r="A10" s="8" t="s">
        <v>20</v>
      </c>
      <c r="B10" s="12">
        <f t="shared" ref="B10:H10" si="3">B4-B5</f>
        <v>600</v>
      </c>
      <c r="C10" s="12">
        <f t="shared" si="3"/>
        <v>600</v>
      </c>
      <c r="D10" s="12">
        <f t="shared" si="3"/>
        <v>600</v>
      </c>
      <c r="E10" s="12">
        <f t="shared" si="3"/>
        <v>600</v>
      </c>
      <c r="F10" s="12">
        <f t="shared" si="3"/>
        <v>600</v>
      </c>
      <c r="G10" s="12">
        <f t="shared" si="3"/>
        <v>0</v>
      </c>
      <c r="H10" s="12">
        <f t="shared" si="3"/>
        <v>0</v>
      </c>
      <c r="I10" s="11">
        <f t="shared" ref="I10:I17" si="4">SUM(B10:H10)</f>
        <v>3000</v>
      </c>
    </row>
    <row r="11" spans="1:9" ht="12.75">
      <c r="A11" s="8" t="s">
        <v>21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1">
        <f t="shared" si="4"/>
        <v>0</v>
      </c>
    </row>
    <row r="12" spans="1:9" ht="12.75">
      <c r="A12" s="8" t="s">
        <v>22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1">
        <f t="shared" si="4"/>
        <v>0</v>
      </c>
    </row>
    <row r="13" spans="1:9" ht="12.75">
      <c r="A13" s="8" t="s">
        <v>23</v>
      </c>
      <c r="B13" s="10"/>
      <c r="C13" s="6"/>
      <c r="D13" s="6"/>
      <c r="E13" s="6"/>
      <c r="F13" s="6"/>
      <c r="G13" s="6"/>
      <c r="H13" s="6"/>
      <c r="I13" s="11">
        <f t="shared" si="4"/>
        <v>0</v>
      </c>
    </row>
    <row r="14" spans="1:9" ht="12.75">
      <c r="A14" s="8" t="s">
        <v>24</v>
      </c>
      <c r="B14" s="10"/>
      <c r="C14" s="10"/>
      <c r="D14" s="10"/>
      <c r="E14" s="10"/>
      <c r="F14" s="10"/>
      <c r="G14" s="10"/>
      <c r="H14" s="10"/>
      <c r="I14" s="11">
        <f t="shared" si="4"/>
        <v>0</v>
      </c>
    </row>
    <row r="15" spans="1:9" ht="12.75">
      <c r="A15" s="8" t="s">
        <v>24</v>
      </c>
      <c r="B15" s="6"/>
      <c r="C15" s="6"/>
      <c r="D15" s="6"/>
      <c r="E15" s="6"/>
      <c r="F15" s="6"/>
      <c r="G15" s="6"/>
      <c r="H15" s="6"/>
      <c r="I15" s="11">
        <f t="shared" si="4"/>
        <v>0</v>
      </c>
    </row>
    <row r="16" spans="1:9" ht="12.75">
      <c r="A16" s="8" t="s">
        <v>25</v>
      </c>
      <c r="B16" s="6"/>
      <c r="C16" s="6"/>
      <c r="D16" s="6"/>
      <c r="E16" s="6"/>
      <c r="F16" s="6"/>
      <c r="G16" s="6"/>
      <c r="H16" s="6"/>
      <c r="I16" s="11">
        <f t="shared" si="4"/>
        <v>0</v>
      </c>
    </row>
    <row r="17" spans="1:9" ht="12.75">
      <c r="A17" s="15" t="s">
        <v>26</v>
      </c>
      <c r="B17" s="6"/>
      <c r="C17" s="6"/>
      <c r="D17" s="6"/>
      <c r="E17" s="6"/>
      <c r="F17" s="6"/>
      <c r="G17" s="6"/>
      <c r="H17" s="6"/>
      <c r="I17" s="11">
        <f t="shared" si="4"/>
        <v>0</v>
      </c>
    </row>
    <row r="18" spans="1:9" ht="5.25" customHeight="1">
      <c r="A18" s="16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8" t="s">
        <v>27</v>
      </c>
      <c r="B19" s="19">
        <f t="shared" ref="B19:I19" si="5">SUM(B10:B17)</f>
        <v>600</v>
      </c>
      <c r="C19" s="19">
        <f t="shared" si="5"/>
        <v>600</v>
      </c>
      <c r="D19" s="19">
        <f t="shared" si="5"/>
        <v>600</v>
      </c>
      <c r="E19" s="19">
        <f t="shared" si="5"/>
        <v>600</v>
      </c>
      <c r="F19" s="19">
        <f t="shared" si="5"/>
        <v>600</v>
      </c>
      <c r="G19" s="19">
        <f t="shared" si="5"/>
        <v>0</v>
      </c>
      <c r="H19" s="19">
        <f t="shared" si="5"/>
        <v>0</v>
      </c>
      <c r="I19" s="20">
        <f t="shared" si="5"/>
        <v>3000</v>
      </c>
    </row>
    <row r="20" spans="1:9" ht="7.5" customHeight="1">
      <c r="A20" s="16"/>
      <c r="B20" s="21"/>
      <c r="C20" s="21"/>
      <c r="D20" s="21"/>
      <c r="E20" s="21"/>
      <c r="F20" s="22"/>
      <c r="G20" s="22"/>
      <c r="H20" s="22"/>
      <c r="I20" s="21"/>
    </row>
    <row r="21" spans="1:9" ht="12.75">
      <c r="A21" s="4" t="s">
        <v>28</v>
      </c>
      <c r="B21" s="6"/>
      <c r="C21" s="6"/>
      <c r="D21" s="6"/>
      <c r="E21" s="6"/>
      <c r="F21" s="10"/>
      <c r="G21" s="10"/>
      <c r="H21" s="10"/>
      <c r="I21" s="6"/>
    </row>
    <row r="22" spans="1:9" ht="12.75">
      <c r="A22" s="15" t="s">
        <v>29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11">
        <f t="shared" ref="I22:I36" si="6">SUM(B22:H22)</f>
        <v>0</v>
      </c>
    </row>
    <row r="23" spans="1:9" ht="12.75">
      <c r="A23" s="15" t="s">
        <v>29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11">
        <f t="shared" si="6"/>
        <v>0</v>
      </c>
    </row>
    <row r="24" spans="1:9" ht="12.75">
      <c r="A24" s="15" t="s">
        <v>30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6">
        <f t="shared" si="6"/>
        <v>0</v>
      </c>
    </row>
    <row r="25" spans="1:9" ht="12.75">
      <c r="A25" s="15" t="s">
        <v>31</v>
      </c>
      <c r="B25" s="6"/>
      <c r="C25" s="6"/>
      <c r="D25" s="6"/>
      <c r="E25" s="6"/>
      <c r="F25" s="6"/>
      <c r="G25" s="6"/>
      <c r="H25" s="6"/>
      <c r="I25" s="11">
        <f t="shared" si="6"/>
        <v>0</v>
      </c>
    </row>
    <row r="26" spans="1:9" ht="12.75">
      <c r="A26" s="15" t="s">
        <v>32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11">
        <f t="shared" si="6"/>
        <v>0</v>
      </c>
    </row>
    <row r="27" spans="1:9" ht="12.75">
      <c r="A27" s="15" t="s">
        <v>33</v>
      </c>
      <c r="B27" s="6"/>
      <c r="C27" s="6"/>
      <c r="D27" s="6"/>
      <c r="E27" s="6"/>
      <c r="F27" s="6"/>
      <c r="G27" s="6"/>
      <c r="H27" s="6"/>
      <c r="I27" s="11">
        <f t="shared" si="6"/>
        <v>0</v>
      </c>
    </row>
    <row r="28" spans="1:9" ht="12.75">
      <c r="A28" s="15" t="s">
        <v>34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11">
        <f t="shared" si="6"/>
        <v>0</v>
      </c>
    </row>
    <row r="29" spans="1:9" ht="12.75">
      <c r="A29" s="15" t="s">
        <v>35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11">
        <f t="shared" si="6"/>
        <v>0</v>
      </c>
    </row>
    <row r="30" spans="1:9" ht="12.75">
      <c r="A30" s="15" t="s">
        <v>36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11">
        <f t="shared" si="6"/>
        <v>0</v>
      </c>
    </row>
    <row r="31" spans="1:9" ht="12.75">
      <c r="A31" s="15" t="s">
        <v>37</v>
      </c>
      <c r="B31" s="23">
        <v>0</v>
      </c>
      <c r="C31" s="6"/>
      <c r="D31" s="6"/>
      <c r="E31" s="6"/>
      <c r="F31" s="6"/>
      <c r="G31" s="6"/>
      <c r="H31" s="6"/>
      <c r="I31" s="11">
        <f t="shared" si="6"/>
        <v>0</v>
      </c>
    </row>
    <row r="32" spans="1:9" ht="12.75">
      <c r="A32" s="8" t="s">
        <v>38</v>
      </c>
      <c r="B32" s="25">
        <v>0</v>
      </c>
      <c r="C32" s="25">
        <v>0</v>
      </c>
      <c r="D32" s="25">
        <v>0</v>
      </c>
      <c r="E32" s="25">
        <v>0</v>
      </c>
      <c r="F32" s="12">
        <f>I$4*40%</f>
        <v>6000</v>
      </c>
      <c r="G32" s="25">
        <v>0</v>
      </c>
      <c r="H32" s="25">
        <v>0</v>
      </c>
      <c r="I32" s="11">
        <f t="shared" si="6"/>
        <v>6000</v>
      </c>
    </row>
    <row r="33" spans="1:9" ht="12.75">
      <c r="A33" s="8" t="s">
        <v>39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11">
        <f t="shared" si="6"/>
        <v>0</v>
      </c>
    </row>
    <row r="34" spans="1:9" ht="12.75">
      <c r="A34" s="8" t="s">
        <v>40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11">
        <f t="shared" si="6"/>
        <v>0</v>
      </c>
    </row>
    <row r="35" spans="1:9" ht="12.75">
      <c r="A35" s="8" t="s">
        <v>41</v>
      </c>
      <c r="B35" s="23">
        <v>0</v>
      </c>
      <c r="C35" s="6"/>
      <c r="D35" s="6"/>
      <c r="E35" s="6"/>
      <c r="F35" s="6"/>
      <c r="G35" s="6"/>
      <c r="H35" s="6"/>
      <c r="I35" s="11">
        <f t="shared" si="6"/>
        <v>0</v>
      </c>
    </row>
    <row r="36" spans="1:9" ht="12.75">
      <c r="A36" s="8" t="s">
        <v>42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11">
        <f t="shared" si="6"/>
        <v>0</v>
      </c>
    </row>
    <row r="37" spans="1:9" ht="5.25" customHeight="1">
      <c r="A37" s="7"/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18" t="s">
        <v>43</v>
      </c>
      <c r="B38" s="19">
        <f t="shared" ref="B38:H38" si="7">SUM(B22:B37)</f>
        <v>0</v>
      </c>
      <c r="C38" s="19">
        <f t="shared" si="7"/>
        <v>0</v>
      </c>
      <c r="D38" s="19">
        <f t="shared" si="7"/>
        <v>0</v>
      </c>
      <c r="E38" s="19">
        <f t="shared" si="7"/>
        <v>0</v>
      </c>
      <c r="F38" s="19">
        <f t="shared" si="7"/>
        <v>6000</v>
      </c>
      <c r="G38" s="19">
        <f t="shared" si="7"/>
        <v>0</v>
      </c>
      <c r="H38" s="19">
        <f t="shared" si="7"/>
        <v>0</v>
      </c>
      <c r="I38" s="20">
        <f>SUM(I22:I36)</f>
        <v>6000</v>
      </c>
    </row>
    <row r="39" spans="1:9" ht="6" customHeight="1">
      <c r="A39" s="7"/>
      <c r="B39" s="26"/>
      <c r="C39" s="26"/>
      <c r="D39" s="26"/>
      <c r="E39" s="26"/>
      <c r="F39" s="27"/>
      <c r="G39" s="27"/>
      <c r="H39" s="27"/>
      <c r="I39" s="26"/>
    </row>
    <row r="40" spans="1:9" ht="12.75">
      <c r="A40" s="18" t="s">
        <v>44</v>
      </c>
      <c r="B40" s="19">
        <f t="shared" ref="B40:I40" si="8">B19-B38</f>
        <v>600</v>
      </c>
      <c r="C40" s="19">
        <f t="shared" si="8"/>
        <v>600</v>
      </c>
      <c r="D40" s="19">
        <f t="shared" si="8"/>
        <v>600</v>
      </c>
      <c r="E40" s="19">
        <f t="shared" si="8"/>
        <v>600</v>
      </c>
      <c r="F40" s="19">
        <f t="shared" si="8"/>
        <v>-5400</v>
      </c>
      <c r="G40" s="19">
        <f t="shared" si="8"/>
        <v>0</v>
      </c>
      <c r="H40" s="19">
        <f t="shared" si="8"/>
        <v>0</v>
      </c>
      <c r="I40" s="20">
        <f t="shared" si="8"/>
        <v>-3000</v>
      </c>
    </row>
    <row r="41" spans="1:9" ht="6" customHeight="1">
      <c r="A41" s="7"/>
      <c r="B41" s="26"/>
      <c r="C41" s="26"/>
      <c r="D41" s="26"/>
      <c r="E41" s="26"/>
      <c r="F41" s="27"/>
      <c r="G41" s="27"/>
      <c r="H41" s="27"/>
      <c r="I41" s="26"/>
    </row>
    <row r="42" spans="1:9" ht="12.75">
      <c r="A42" s="28" t="s">
        <v>45</v>
      </c>
      <c r="B42" s="29">
        <f t="shared" ref="B42:H42" si="9">B7+B19-B38</f>
        <v>600</v>
      </c>
      <c r="C42" s="29">
        <f t="shared" si="9"/>
        <v>1200</v>
      </c>
      <c r="D42" s="29">
        <f t="shared" si="9"/>
        <v>1800</v>
      </c>
      <c r="E42" s="29">
        <f t="shared" si="9"/>
        <v>2400</v>
      </c>
      <c r="F42" s="29">
        <f t="shared" si="9"/>
        <v>-3000</v>
      </c>
      <c r="G42" s="29">
        <f t="shared" si="9"/>
        <v>-3000</v>
      </c>
      <c r="H42" s="29">
        <f t="shared" si="9"/>
        <v>-3000</v>
      </c>
      <c r="I42" s="26">
        <f>H42-I19+I38</f>
        <v>0</v>
      </c>
    </row>
    <row r="43" spans="1:9" ht="12.75">
      <c r="A43" s="16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16"/>
    </row>
    <row r="45" spans="1:9" ht="12.75">
      <c r="A45" s="16"/>
    </row>
    <row r="46" spans="1:9" ht="12.75">
      <c r="A46" s="16"/>
    </row>
    <row r="47" spans="1:9" ht="12.75">
      <c r="A47" s="16"/>
      <c r="I47" s="31"/>
    </row>
    <row r="48" spans="1:9" ht="12.75">
      <c r="A48" s="16"/>
    </row>
    <row r="49" spans="1:9" ht="12.75">
      <c r="A49" s="16"/>
      <c r="I49" s="31"/>
    </row>
    <row r="50" spans="1:9" ht="12.75">
      <c r="A50" s="16"/>
    </row>
    <row r="51" spans="1:9" ht="12.75">
      <c r="A51" s="16"/>
    </row>
    <row r="52" spans="1:9" ht="12.75">
      <c r="A52" s="16"/>
    </row>
    <row r="53" spans="1:9" ht="12.75">
      <c r="A53" s="32" t="s">
        <v>46</v>
      </c>
      <c r="B53" s="6"/>
    </row>
    <row r="54" spans="1:9" ht="12.75">
      <c r="A54" s="33"/>
      <c r="B54" s="6"/>
    </row>
    <row r="55" spans="1:9" ht="12.75">
      <c r="A55" s="34" t="s">
        <v>47</v>
      </c>
      <c r="B55" s="24">
        <v>1500</v>
      </c>
    </row>
    <row r="56" spans="1:9" ht="12.75">
      <c r="A56" s="34" t="s">
        <v>48</v>
      </c>
      <c r="B56" s="24">
        <v>2500</v>
      </c>
    </row>
    <row r="57" spans="1:9" ht="12.75">
      <c r="A57" s="34" t="s">
        <v>49</v>
      </c>
      <c r="B57" s="24">
        <v>1000</v>
      </c>
    </row>
    <row r="58" spans="1:9" ht="12.75">
      <c r="A58" s="34" t="s">
        <v>50</v>
      </c>
      <c r="B58" s="24">
        <v>1000</v>
      </c>
    </row>
    <row r="59" spans="1:9" ht="12.75">
      <c r="A59" s="34" t="s">
        <v>51</v>
      </c>
      <c r="B59" s="24">
        <v>4000</v>
      </c>
    </row>
    <row r="60" spans="1:9" ht="12.75">
      <c r="A60" s="34" t="s">
        <v>52</v>
      </c>
      <c r="B60" s="6"/>
    </row>
    <row r="61" spans="1:9" ht="12.75">
      <c r="A61" s="34" t="s">
        <v>53</v>
      </c>
      <c r="B61" s="23">
        <v>10000</v>
      </c>
    </row>
    <row r="62" spans="1:9" ht="12.75">
      <c r="A62" s="16"/>
    </row>
    <row r="63" spans="1:9" ht="12.75">
      <c r="A63" s="35" t="s">
        <v>54</v>
      </c>
      <c r="B63">
        <f>SUM(B55:B61)</f>
        <v>20000</v>
      </c>
    </row>
    <row r="64" spans="1:9" ht="12.75">
      <c r="A64" s="35" t="s">
        <v>55</v>
      </c>
      <c r="B64" s="24">
        <v>75000</v>
      </c>
    </row>
    <row r="65" spans="1:2" ht="12.75">
      <c r="A65" s="15" t="s">
        <v>56</v>
      </c>
      <c r="B65">
        <f>B64-B63</f>
        <v>55000</v>
      </c>
    </row>
    <row r="66" spans="1:2" ht="12.75">
      <c r="A66" s="16"/>
    </row>
    <row r="67" spans="1:2" ht="12.75">
      <c r="A67" s="16"/>
    </row>
    <row r="68" spans="1:2" ht="12.75">
      <c r="A68" s="16"/>
    </row>
    <row r="69" spans="1:2" ht="12.75">
      <c r="A69" s="16"/>
    </row>
    <row r="70" spans="1:2" ht="12.75">
      <c r="A70" s="16"/>
    </row>
    <row r="71" spans="1:2" ht="12.75">
      <c r="A71" s="16"/>
    </row>
    <row r="72" spans="1:2" ht="12.75">
      <c r="A72" s="16"/>
    </row>
    <row r="73" spans="1:2" ht="12.75">
      <c r="A73" s="16"/>
    </row>
    <row r="74" spans="1:2" ht="12.75">
      <c r="A74" s="16"/>
    </row>
    <row r="75" spans="1:2" ht="12.75">
      <c r="A75" s="16"/>
    </row>
    <row r="76" spans="1:2" ht="12.75">
      <c r="A76" s="16"/>
    </row>
    <row r="77" spans="1:2" ht="12.75">
      <c r="A77" s="16"/>
    </row>
    <row r="78" spans="1:2" ht="12.75">
      <c r="A78" s="16"/>
    </row>
    <row r="79" spans="1:2" ht="12.75">
      <c r="A79" s="16"/>
    </row>
    <row r="80" spans="1:2" ht="12.75">
      <c r="A80" s="16"/>
    </row>
    <row r="81" spans="1:1" ht="12.75">
      <c r="A81" s="16"/>
    </row>
    <row r="82" spans="1:1" ht="12.75">
      <c r="A82" s="16"/>
    </row>
    <row r="83" spans="1:1" ht="12.75">
      <c r="A83" s="16"/>
    </row>
    <row r="84" spans="1:1" ht="12.75">
      <c r="A84" s="16"/>
    </row>
    <row r="85" spans="1:1" ht="12.75">
      <c r="A85" s="16"/>
    </row>
    <row r="86" spans="1:1" ht="12.75">
      <c r="A86" s="16"/>
    </row>
    <row r="87" spans="1:1" ht="12.75">
      <c r="A87" s="16"/>
    </row>
    <row r="88" spans="1:1" ht="12.75">
      <c r="A88" s="16"/>
    </row>
    <row r="89" spans="1:1" ht="12.75">
      <c r="A89" s="16"/>
    </row>
    <row r="90" spans="1:1" ht="12.75">
      <c r="A90" s="16"/>
    </row>
    <row r="91" spans="1:1" ht="12.75">
      <c r="A91" s="16"/>
    </row>
    <row r="92" spans="1:1" ht="12.75">
      <c r="A92" s="16"/>
    </row>
    <row r="93" spans="1:1" ht="12.75">
      <c r="A93" s="16"/>
    </row>
    <row r="94" spans="1:1" ht="12.75">
      <c r="A94" s="16"/>
    </row>
    <row r="95" spans="1:1" ht="12.75">
      <c r="A95" s="16"/>
    </row>
    <row r="96" spans="1:1" ht="12.75">
      <c r="A96" s="16"/>
    </row>
    <row r="97" spans="1:1" ht="12.75">
      <c r="A97" s="16"/>
    </row>
    <row r="98" spans="1:1" ht="12.75">
      <c r="A98" s="16"/>
    </row>
    <row r="99" spans="1:1" ht="12.75">
      <c r="A99" s="16"/>
    </row>
    <row r="100" spans="1:1" ht="12.75">
      <c r="A100" s="16"/>
    </row>
    <row r="101" spans="1:1" ht="12.75">
      <c r="A101" s="16"/>
    </row>
    <row r="102" spans="1:1" ht="12.75">
      <c r="A102" s="16"/>
    </row>
    <row r="103" spans="1:1" ht="12.75">
      <c r="A103" s="16"/>
    </row>
    <row r="104" spans="1:1" ht="12.75">
      <c r="A104" s="16"/>
    </row>
    <row r="105" spans="1:1" ht="12.75">
      <c r="A105" s="16"/>
    </row>
    <row r="106" spans="1:1" ht="12.75">
      <c r="A106" s="16"/>
    </row>
    <row r="107" spans="1:1" ht="12.75">
      <c r="A107" s="16"/>
    </row>
    <row r="108" spans="1:1" ht="12.75">
      <c r="A108" s="16"/>
    </row>
    <row r="109" spans="1:1" ht="12.75">
      <c r="A109" s="16"/>
    </row>
    <row r="110" spans="1:1" ht="12.75">
      <c r="A110" s="16"/>
    </row>
    <row r="111" spans="1:1" ht="12.75">
      <c r="A111" s="16"/>
    </row>
    <row r="112" spans="1:1" ht="12.75">
      <c r="A112" s="16"/>
    </row>
    <row r="113" spans="1:1" ht="12.75">
      <c r="A113" s="16"/>
    </row>
    <row r="114" spans="1:1" ht="12.75">
      <c r="A114" s="16"/>
    </row>
    <row r="115" spans="1:1" ht="12.75">
      <c r="A115" s="16"/>
    </row>
  </sheetData>
  <conditionalFormatting sqref="A40:H42">
    <cfRule type="cellIs" dxfId="6" priority="1" operator="lessThan">
      <formula>0</formula>
    </cfRule>
  </conditionalFormatting>
  <conditionalFormatting sqref="I42">
    <cfRule type="cellIs" dxfId="5" priority="2" operator="less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.75" customHeight="1"/>
  <cols>
    <col min="1" max="1" width="24.85546875" customWidth="1"/>
    <col min="2" max="2" width="10.140625" customWidth="1"/>
    <col min="3" max="3" width="9.5703125" customWidth="1"/>
    <col min="4" max="4" width="11.28515625" customWidth="1"/>
    <col min="5" max="5" width="9" customWidth="1"/>
    <col min="6" max="6" width="8.140625" customWidth="1"/>
    <col min="7" max="7" width="9.140625" customWidth="1"/>
    <col min="8" max="8" width="8.140625" customWidth="1"/>
  </cols>
  <sheetData>
    <row r="1" spans="1:9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ht="12.75">
      <c r="A2" s="4" t="s">
        <v>8</v>
      </c>
      <c r="E2" s="5"/>
      <c r="I2" s="6"/>
    </row>
    <row r="3" spans="1:9" ht="12.75">
      <c r="A3" s="7"/>
      <c r="B3" s="5"/>
      <c r="C3" s="5"/>
      <c r="D3" s="5"/>
      <c r="E3" s="5"/>
      <c r="G3" s="5"/>
      <c r="H3" s="5"/>
      <c r="I3" s="6"/>
    </row>
    <row r="4" spans="1:9" ht="13.5" customHeight="1">
      <c r="A4" s="8" t="s">
        <v>15</v>
      </c>
      <c r="B4" s="9">
        <v>3000</v>
      </c>
      <c r="C4" s="9">
        <v>3000</v>
      </c>
      <c r="D4" s="9">
        <v>3000</v>
      </c>
      <c r="E4" s="9">
        <v>3000</v>
      </c>
      <c r="F4" s="9">
        <v>3000</v>
      </c>
      <c r="G4" s="10"/>
      <c r="H4" s="10"/>
      <c r="I4" s="11">
        <f t="shared" ref="I4:I5" si="0">SUM(B4:H4)</f>
        <v>15000</v>
      </c>
    </row>
    <row r="5" spans="1:9" ht="13.5" customHeight="1">
      <c r="A5" s="8" t="s">
        <v>16</v>
      </c>
      <c r="B5" s="12">
        <f t="shared" ref="B5:H5" si="1">B4*0.8</f>
        <v>2400</v>
      </c>
      <c r="C5" s="12">
        <f t="shared" si="1"/>
        <v>2400</v>
      </c>
      <c r="D5" s="12">
        <f t="shared" si="1"/>
        <v>2400</v>
      </c>
      <c r="E5" s="12">
        <f t="shared" si="1"/>
        <v>2400</v>
      </c>
      <c r="F5" s="12">
        <f t="shared" si="1"/>
        <v>2400</v>
      </c>
      <c r="G5" s="12">
        <f t="shared" si="1"/>
        <v>0</v>
      </c>
      <c r="H5" s="12">
        <f t="shared" si="1"/>
        <v>0</v>
      </c>
      <c r="I5" s="11">
        <f t="shared" si="0"/>
        <v>12000</v>
      </c>
    </row>
    <row r="6" spans="1:9" ht="6" customHeight="1">
      <c r="A6" s="7"/>
      <c r="B6" s="6"/>
      <c r="C6" s="6"/>
      <c r="D6" s="6"/>
      <c r="E6" s="6"/>
      <c r="F6" s="6"/>
      <c r="G6" s="6"/>
      <c r="H6" s="6"/>
      <c r="I6" s="6"/>
    </row>
    <row r="7" spans="1:9" ht="13.5" customHeight="1">
      <c r="A7" s="13" t="s">
        <v>18</v>
      </c>
      <c r="B7" s="12"/>
      <c r="C7" s="12">
        <f t="shared" ref="C7:H7" si="2">B$42</f>
        <v>600</v>
      </c>
      <c r="D7" s="12">
        <f t="shared" si="2"/>
        <v>1200</v>
      </c>
      <c r="E7" s="12">
        <f t="shared" si="2"/>
        <v>1800</v>
      </c>
      <c r="F7" s="12">
        <f t="shared" si="2"/>
        <v>2400</v>
      </c>
      <c r="G7" s="12">
        <f t="shared" si="2"/>
        <v>-3000</v>
      </c>
      <c r="H7" s="12">
        <f t="shared" si="2"/>
        <v>-3000</v>
      </c>
      <c r="I7" s="11">
        <f>SUM(B7:H7)</f>
        <v>0</v>
      </c>
    </row>
    <row r="8" spans="1:9" ht="5.25" customHeight="1">
      <c r="A8" s="14"/>
      <c r="B8" s="6"/>
      <c r="C8" s="6"/>
      <c r="D8" s="6"/>
      <c r="E8" s="6"/>
      <c r="F8" s="6"/>
      <c r="G8" s="6"/>
      <c r="H8" s="6"/>
      <c r="I8" s="6"/>
    </row>
    <row r="9" spans="1:9" ht="13.5" customHeight="1">
      <c r="A9" s="4" t="s">
        <v>19</v>
      </c>
      <c r="B9" s="6"/>
      <c r="C9" s="6"/>
      <c r="D9" s="6"/>
      <c r="E9" s="6"/>
      <c r="F9" s="6"/>
      <c r="G9" s="6"/>
      <c r="H9" s="6"/>
      <c r="I9" s="6"/>
    </row>
    <row r="10" spans="1:9" ht="13.5" customHeight="1">
      <c r="A10" s="8" t="s">
        <v>20</v>
      </c>
      <c r="B10" s="12">
        <f t="shared" ref="B10:H10" si="3">B4-B5</f>
        <v>600</v>
      </c>
      <c r="C10" s="12">
        <f t="shared" si="3"/>
        <v>600</v>
      </c>
      <c r="D10" s="12">
        <f t="shared" si="3"/>
        <v>600</v>
      </c>
      <c r="E10" s="12">
        <f t="shared" si="3"/>
        <v>600</v>
      </c>
      <c r="F10" s="12">
        <f t="shared" si="3"/>
        <v>600</v>
      </c>
      <c r="G10" s="12">
        <f t="shared" si="3"/>
        <v>0</v>
      </c>
      <c r="H10" s="12">
        <f t="shared" si="3"/>
        <v>0</v>
      </c>
      <c r="I10" s="11">
        <f t="shared" ref="I10:I17" si="4">SUM(B10:H10)</f>
        <v>3000</v>
      </c>
    </row>
    <row r="11" spans="1:9" ht="12.75">
      <c r="A11" s="8" t="s">
        <v>21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1">
        <f t="shared" si="4"/>
        <v>0</v>
      </c>
    </row>
    <row r="12" spans="1:9" ht="12.75">
      <c r="A12" s="8" t="s">
        <v>22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1">
        <f t="shared" si="4"/>
        <v>0</v>
      </c>
    </row>
    <row r="13" spans="1:9" ht="12.75">
      <c r="A13" s="8" t="s">
        <v>23</v>
      </c>
      <c r="B13" s="10"/>
      <c r="C13" s="6"/>
      <c r="D13" s="6"/>
      <c r="E13" s="6"/>
      <c r="F13" s="6"/>
      <c r="G13" s="6"/>
      <c r="H13" s="6"/>
      <c r="I13" s="11">
        <f t="shared" si="4"/>
        <v>0</v>
      </c>
    </row>
    <row r="14" spans="1:9" ht="12.75">
      <c r="A14" s="8" t="s">
        <v>24</v>
      </c>
      <c r="B14" s="10"/>
      <c r="C14" s="10"/>
      <c r="D14" s="10"/>
      <c r="E14" s="10"/>
      <c r="F14" s="10"/>
      <c r="G14" s="10"/>
      <c r="H14" s="10"/>
      <c r="I14" s="11">
        <f t="shared" si="4"/>
        <v>0</v>
      </c>
    </row>
    <row r="15" spans="1:9" ht="12.75">
      <c r="A15" s="8" t="s">
        <v>24</v>
      </c>
      <c r="B15" s="6"/>
      <c r="C15" s="6"/>
      <c r="D15" s="6"/>
      <c r="E15" s="6"/>
      <c r="F15" s="6"/>
      <c r="G15" s="6"/>
      <c r="H15" s="6"/>
      <c r="I15" s="11">
        <f t="shared" si="4"/>
        <v>0</v>
      </c>
    </row>
    <row r="16" spans="1:9" ht="12.75">
      <c r="A16" s="8" t="s">
        <v>25</v>
      </c>
      <c r="B16" s="6"/>
      <c r="C16" s="6"/>
      <c r="D16" s="6"/>
      <c r="E16" s="6"/>
      <c r="F16" s="6"/>
      <c r="G16" s="6"/>
      <c r="H16" s="6"/>
      <c r="I16" s="11">
        <f t="shared" si="4"/>
        <v>0</v>
      </c>
    </row>
    <row r="17" spans="1:9" ht="12.75">
      <c r="A17" s="15" t="s">
        <v>26</v>
      </c>
      <c r="B17" s="6"/>
      <c r="C17" s="6"/>
      <c r="D17" s="6"/>
      <c r="E17" s="6"/>
      <c r="F17" s="6"/>
      <c r="G17" s="6"/>
      <c r="H17" s="6"/>
      <c r="I17" s="11">
        <f t="shared" si="4"/>
        <v>0</v>
      </c>
    </row>
    <row r="18" spans="1:9" ht="5.25" customHeight="1">
      <c r="A18" s="16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8" t="s">
        <v>27</v>
      </c>
      <c r="B19" s="19">
        <f t="shared" ref="B19:I19" si="5">SUM(B10:B17)</f>
        <v>600</v>
      </c>
      <c r="C19" s="19">
        <f t="shared" si="5"/>
        <v>600</v>
      </c>
      <c r="D19" s="19">
        <f t="shared" si="5"/>
        <v>600</v>
      </c>
      <c r="E19" s="19">
        <f t="shared" si="5"/>
        <v>600</v>
      </c>
      <c r="F19" s="19">
        <f t="shared" si="5"/>
        <v>600</v>
      </c>
      <c r="G19" s="19">
        <f t="shared" si="5"/>
        <v>0</v>
      </c>
      <c r="H19" s="19">
        <f t="shared" si="5"/>
        <v>0</v>
      </c>
      <c r="I19" s="20">
        <f t="shared" si="5"/>
        <v>3000</v>
      </c>
    </row>
    <row r="20" spans="1:9" ht="7.5" customHeight="1">
      <c r="A20" s="16"/>
      <c r="B20" s="21"/>
      <c r="C20" s="21"/>
      <c r="D20" s="21"/>
      <c r="E20" s="21"/>
      <c r="F20" s="22"/>
      <c r="G20" s="22"/>
      <c r="H20" s="22"/>
      <c r="I20" s="21"/>
    </row>
    <row r="21" spans="1:9" ht="12.75">
      <c r="A21" s="4" t="s">
        <v>28</v>
      </c>
      <c r="B21" s="6"/>
      <c r="C21" s="6"/>
      <c r="D21" s="6"/>
      <c r="E21" s="6"/>
      <c r="F21" s="10"/>
      <c r="G21" s="10"/>
      <c r="H21" s="10"/>
      <c r="I21" s="6"/>
    </row>
    <row r="22" spans="1:9" ht="12.75">
      <c r="A22" s="15" t="s">
        <v>29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11">
        <f t="shared" ref="I22:I36" si="6">SUM(B22:H22)</f>
        <v>0</v>
      </c>
    </row>
    <row r="23" spans="1:9" ht="12.75">
      <c r="A23" s="15" t="s">
        <v>29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11">
        <f t="shared" si="6"/>
        <v>0</v>
      </c>
    </row>
    <row r="24" spans="1:9" ht="12.75">
      <c r="A24" s="15" t="s">
        <v>30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6">
        <f t="shared" si="6"/>
        <v>0</v>
      </c>
    </row>
    <row r="25" spans="1:9" ht="12.75">
      <c r="A25" s="15" t="s">
        <v>31</v>
      </c>
      <c r="B25" s="6"/>
      <c r="C25" s="6"/>
      <c r="D25" s="6"/>
      <c r="E25" s="6"/>
      <c r="F25" s="6"/>
      <c r="G25" s="6"/>
      <c r="H25" s="6"/>
      <c r="I25" s="11">
        <f t="shared" si="6"/>
        <v>0</v>
      </c>
    </row>
    <row r="26" spans="1:9" ht="12.75">
      <c r="A26" s="15" t="s">
        <v>32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11">
        <f t="shared" si="6"/>
        <v>0</v>
      </c>
    </row>
    <row r="27" spans="1:9" ht="12.75">
      <c r="A27" s="15" t="s">
        <v>33</v>
      </c>
      <c r="B27" s="6"/>
      <c r="C27" s="6"/>
      <c r="D27" s="6"/>
      <c r="E27" s="6"/>
      <c r="F27" s="6"/>
      <c r="G27" s="6"/>
      <c r="H27" s="6"/>
      <c r="I27" s="11">
        <f t="shared" si="6"/>
        <v>0</v>
      </c>
    </row>
    <row r="28" spans="1:9" ht="12.75">
      <c r="A28" s="15" t="s">
        <v>34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11">
        <f t="shared" si="6"/>
        <v>0</v>
      </c>
    </row>
    <row r="29" spans="1:9" ht="12.75">
      <c r="A29" s="15" t="s">
        <v>35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11">
        <f t="shared" si="6"/>
        <v>0</v>
      </c>
    </row>
    <row r="30" spans="1:9" ht="12.75">
      <c r="A30" s="15" t="s">
        <v>36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11">
        <f t="shared" si="6"/>
        <v>0</v>
      </c>
    </row>
    <row r="31" spans="1:9" ht="12.75">
      <c r="A31" s="15" t="s">
        <v>37</v>
      </c>
      <c r="B31" s="23">
        <v>0</v>
      </c>
      <c r="C31" s="6"/>
      <c r="D31" s="6"/>
      <c r="E31" s="6"/>
      <c r="F31" s="6"/>
      <c r="G31" s="6"/>
      <c r="H31" s="6"/>
      <c r="I31" s="11">
        <f t="shared" si="6"/>
        <v>0</v>
      </c>
    </row>
    <row r="32" spans="1:9" ht="12.75">
      <c r="A32" s="8" t="s">
        <v>38</v>
      </c>
      <c r="B32" s="25">
        <v>0</v>
      </c>
      <c r="C32" s="25">
        <v>0</v>
      </c>
      <c r="D32" s="25">
        <v>0</v>
      </c>
      <c r="E32" s="25">
        <v>0</v>
      </c>
      <c r="F32" s="12">
        <f>I$4*40%</f>
        <v>6000</v>
      </c>
      <c r="G32" s="25">
        <v>0</v>
      </c>
      <c r="H32" s="25">
        <v>0</v>
      </c>
      <c r="I32" s="11">
        <f t="shared" si="6"/>
        <v>6000</v>
      </c>
    </row>
    <row r="33" spans="1:9" ht="12.75">
      <c r="A33" s="8" t="s">
        <v>39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11">
        <f t="shared" si="6"/>
        <v>0</v>
      </c>
    </row>
    <row r="34" spans="1:9" ht="12.75">
      <c r="A34" s="8" t="s">
        <v>40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11">
        <f t="shared" si="6"/>
        <v>0</v>
      </c>
    </row>
    <row r="35" spans="1:9" ht="12.75">
      <c r="A35" s="8" t="s">
        <v>41</v>
      </c>
      <c r="B35" s="23">
        <v>0</v>
      </c>
      <c r="C35" s="6"/>
      <c r="D35" s="6"/>
      <c r="E35" s="6"/>
      <c r="F35" s="6"/>
      <c r="G35" s="6"/>
      <c r="H35" s="6"/>
      <c r="I35" s="11">
        <f t="shared" si="6"/>
        <v>0</v>
      </c>
    </row>
    <row r="36" spans="1:9" ht="12.75">
      <c r="A36" s="8" t="s">
        <v>42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11">
        <f t="shared" si="6"/>
        <v>0</v>
      </c>
    </row>
    <row r="37" spans="1:9" ht="5.25" customHeight="1">
      <c r="A37" s="7"/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18" t="s">
        <v>43</v>
      </c>
      <c r="B38" s="19">
        <f t="shared" ref="B38:H38" si="7">SUM(B22:B37)</f>
        <v>0</v>
      </c>
      <c r="C38" s="19">
        <f t="shared" si="7"/>
        <v>0</v>
      </c>
      <c r="D38" s="19">
        <f t="shared" si="7"/>
        <v>0</v>
      </c>
      <c r="E38" s="19">
        <f t="shared" si="7"/>
        <v>0</v>
      </c>
      <c r="F38" s="19">
        <f t="shared" si="7"/>
        <v>6000</v>
      </c>
      <c r="G38" s="19">
        <f t="shared" si="7"/>
        <v>0</v>
      </c>
      <c r="H38" s="19">
        <f t="shared" si="7"/>
        <v>0</v>
      </c>
      <c r="I38" s="20">
        <f>SUM(I22:I36)</f>
        <v>6000</v>
      </c>
    </row>
    <row r="39" spans="1:9" ht="6" customHeight="1">
      <c r="A39" s="7"/>
      <c r="B39" s="26"/>
      <c r="C39" s="26"/>
      <c r="D39" s="26"/>
      <c r="E39" s="26"/>
      <c r="F39" s="27"/>
      <c r="G39" s="27"/>
      <c r="H39" s="27"/>
      <c r="I39" s="26"/>
    </row>
    <row r="40" spans="1:9" ht="12.75">
      <c r="A40" s="18" t="s">
        <v>44</v>
      </c>
      <c r="B40" s="19">
        <f t="shared" ref="B40:I40" si="8">B19-B38</f>
        <v>600</v>
      </c>
      <c r="C40" s="19">
        <f t="shared" si="8"/>
        <v>600</v>
      </c>
      <c r="D40" s="19">
        <f t="shared" si="8"/>
        <v>600</v>
      </c>
      <c r="E40" s="19">
        <f t="shared" si="8"/>
        <v>600</v>
      </c>
      <c r="F40" s="19">
        <f t="shared" si="8"/>
        <v>-5400</v>
      </c>
      <c r="G40" s="19">
        <f t="shared" si="8"/>
        <v>0</v>
      </c>
      <c r="H40" s="19">
        <f t="shared" si="8"/>
        <v>0</v>
      </c>
      <c r="I40" s="20">
        <f t="shared" si="8"/>
        <v>-3000</v>
      </c>
    </row>
    <row r="41" spans="1:9" ht="6" customHeight="1">
      <c r="A41" s="7"/>
      <c r="B41" s="26"/>
      <c r="C41" s="26"/>
      <c r="D41" s="26"/>
      <c r="E41" s="26"/>
      <c r="F41" s="27"/>
      <c r="G41" s="27"/>
      <c r="H41" s="27"/>
      <c r="I41" s="26"/>
    </row>
    <row r="42" spans="1:9" ht="12.75">
      <c r="A42" s="28" t="s">
        <v>45</v>
      </c>
      <c r="B42" s="29">
        <f t="shared" ref="B42:H42" si="9">B7+B19-B38</f>
        <v>600</v>
      </c>
      <c r="C42" s="29">
        <f t="shared" si="9"/>
        <v>1200</v>
      </c>
      <c r="D42" s="29">
        <f t="shared" si="9"/>
        <v>1800</v>
      </c>
      <c r="E42" s="29">
        <f t="shared" si="9"/>
        <v>2400</v>
      </c>
      <c r="F42" s="29">
        <f t="shared" si="9"/>
        <v>-3000</v>
      </c>
      <c r="G42" s="29">
        <f t="shared" si="9"/>
        <v>-3000</v>
      </c>
      <c r="H42" s="29">
        <f t="shared" si="9"/>
        <v>-3000</v>
      </c>
      <c r="I42" s="26"/>
    </row>
    <row r="43" spans="1:9" ht="12.75">
      <c r="A43" s="16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16"/>
    </row>
    <row r="45" spans="1:9" ht="12.75">
      <c r="A45" s="16"/>
    </row>
    <row r="46" spans="1:9" ht="12.75">
      <c r="A46" s="16"/>
    </row>
    <row r="47" spans="1:9" ht="12.75">
      <c r="A47" s="16"/>
      <c r="I47" s="31"/>
    </row>
    <row r="48" spans="1:9" ht="12.75">
      <c r="A48" s="16"/>
    </row>
    <row r="49" spans="1:9" ht="12.75">
      <c r="A49" s="16"/>
      <c r="I49" s="31"/>
    </row>
    <row r="50" spans="1:9" ht="12.75">
      <c r="A50" s="16"/>
    </row>
    <row r="51" spans="1:9" ht="12.75">
      <c r="A51" s="16"/>
    </row>
    <row r="52" spans="1:9" ht="12.75">
      <c r="A52" s="16"/>
    </row>
    <row r="53" spans="1:9" ht="12.75">
      <c r="A53" s="32" t="s">
        <v>46</v>
      </c>
      <c r="B53" s="6"/>
    </row>
    <row r="54" spans="1:9" ht="12.75">
      <c r="A54" s="33"/>
      <c r="B54" s="6"/>
    </row>
    <row r="55" spans="1:9" ht="12.75">
      <c r="A55" s="34" t="s">
        <v>47</v>
      </c>
      <c r="B55" s="24">
        <v>1500</v>
      </c>
    </row>
    <row r="56" spans="1:9" ht="12.75">
      <c r="A56" s="34" t="s">
        <v>48</v>
      </c>
      <c r="B56" s="24">
        <v>2500</v>
      </c>
    </row>
    <row r="57" spans="1:9" ht="12.75">
      <c r="A57" s="34" t="s">
        <v>49</v>
      </c>
      <c r="B57" s="24">
        <v>1000</v>
      </c>
    </row>
    <row r="58" spans="1:9" ht="12.75">
      <c r="A58" s="34" t="s">
        <v>50</v>
      </c>
      <c r="B58" s="24">
        <v>1000</v>
      </c>
    </row>
    <row r="59" spans="1:9" ht="12.75">
      <c r="A59" s="34" t="s">
        <v>51</v>
      </c>
      <c r="B59" s="24">
        <v>4000</v>
      </c>
    </row>
    <row r="60" spans="1:9" ht="12.75">
      <c r="A60" s="34" t="s">
        <v>52</v>
      </c>
      <c r="B60" s="6"/>
    </row>
    <row r="61" spans="1:9" ht="12.75">
      <c r="A61" s="34" t="s">
        <v>53</v>
      </c>
      <c r="B61" s="23">
        <v>10000</v>
      </c>
    </row>
    <row r="62" spans="1:9" ht="12.75">
      <c r="A62" s="16"/>
    </row>
    <row r="63" spans="1:9" ht="12.75">
      <c r="A63" s="35" t="s">
        <v>54</v>
      </c>
      <c r="B63">
        <f>SUM(B55:B61)</f>
        <v>20000</v>
      </c>
    </row>
    <row r="64" spans="1:9" ht="12.75">
      <c r="A64" s="35" t="s">
        <v>55</v>
      </c>
      <c r="B64" s="24">
        <v>75000</v>
      </c>
    </row>
    <row r="65" spans="1:2" ht="12.75">
      <c r="A65" s="15" t="s">
        <v>56</v>
      </c>
      <c r="B65">
        <f>B64-B63</f>
        <v>55000</v>
      </c>
    </row>
    <row r="66" spans="1:2" ht="12.75">
      <c r="A66" s="16"/>
    </row>
    <row r="67" spans="1:2" ht="12.75">
      <c r="A67" s="16"/>
    </row>
    <row r="68" spans="1:2" ht="12.75">
      <c r="A68" s="16"/>
    </row>
    <row r="69" spans="1:2" ht="12.75">
      <c r="A69" s="16"/>
    </row>
    <row r="70" spans="1:2" ht="12.75">
      <c r="A70" s="16"/>
    </row>
    <row r="71" spans="1:2" ht="12.75">
      <c r="A71" s="16"/>
    </row>
    <row r="72" spans="1:2" ht="12.75">
      <c r="A72" s="16"/>
    </row>
    <row r="73" spans="1:2" ht="12.75">
      <c r="A73" s="16"/>
    </row>
    <row r="74" spans="1:2" ht="12.75">
      <c r="A74" s="16"/>
    </row>
    <row r="75" spans="1:2" ht="12.75">
      <c r="A75" s="16"/>
    </row>
    <row r="76" spans="1:2" ht="12.75">
      <c r="A76" s="16"/>
    </row>
    <row r="77" spans="1:2" ht="12.75">
      <c r="A77" s="16"/>
    </row>
    <row r="78" spans="1:2" ht="12.75">
      <c r="A78" s="16"/>
    </row>
    <row r="79" spans="1:2" ht="12.75">
      <c r="A79" s="16"/>
    </row>
    <row r="80" spans="1:2" ht="12.75">
      <c r="A80" s="16"/>
    </row>
    <row r="81" spans="1:1" ht="12.75">
      <c r="A81" s="16"/>
    </row>
    <row r="82" spans="1:1" ht="12.75">
      <c r="A82" s="16"/>
    </row>
    <row r="83" spans="1:1" ht="12.75">
      <c r="A83" s="16"/>
    </row>
    <row r="84" spans="1:1" ht="12.75">
      <c r="A84" s="16"/>
    </row>
    <row r="85" spans="1:1" ht="12.75">
      <c r="A85" s="16"/>
    </row>
    <row r="86" spans="1:1" ht="12.75">
      <c r="A86" s="16"/>
    </row>
    <row r="87" spans="1:1" ht="12.75">
      <c r="A87" s="16"/>
    </row>
    <row r="88" spans="1:1" ht="12.75">
      <c r="A88" s="16"/>
    </row>
    <row r="89" spans="1:1" ht="12.75">
      <c r="A89" s="16"/>
    </row>
    <row r="90" spans="1:1" ht="12.75">
      <c r="A90" s="16"/>
    </row>
    <row r="91" spans="1:1" ht="12.75">
      <c r="A91" s="16"/>
    </row>
    <row r="92" spans="1:1" ht="12.75">
      <c r="A92" s="16"/>
    </row>
    <row r="93" spans="1:1" ht="12.75">
      <c r="A93" s="16"/>
    </row>
    <row r="94" spans="1:1" ht="12.75">
      <c r="A94" s="16"/>
    </row>
    <row r="95" spans="1:1" ht="12.75">
      <c r="A95" s="16"/>
    </row>
    <row r="96" spans="1:1" ht="12.75">
      <c r="A96" s="16"/>
    </row>
    <row r="97" spans="1:1" ht="12.75">
      <c r="A97" s="16"/>
    </row>
    <row r="98" spans="1:1" ht="12.75">
      <c r="A98" s="16"/>
    </row>
    <row r="99" spans="1:1" ht="12.75">
      <c r="A99" s="16"/>
    </row>
    <row r="100" spans="1:1" ht="12.75">
      <c r="A100" s="16"/>
    </row>
    <row r="101" spans="1:1" ht="12.75">
      <c r="A101" s="16"/>
    </row>
    <row r="102" spans="1:1" ht="12.75">
      <c r="A102" s="16"/>
    </row>
    <row r="103" spans="1:1" ht="12.75">
      <c r="A103" s="16"/>
    </row>
    <row r="104" spans="1:1" ht="12.75">
      <c r="A104" s="16"/>
    </row>
    <row r="105" spans="1:1" ht="12.75">
      <c r="A105" s="16"/>
    </row>
    <row r="106" spans="1:1" ht="12.75">
      <c r="A106" s="16"/>
    </row>
    <row r="107" spans="1:1" ht="12.75">
      <c r="A107" s="16"/>
    </row>
    <row r="108" spans="1:1" ht="12.75">
      <c r="A108" s="16"/>
    </row>
    <row r="109" spans="1:1" ht="12.75">
      <c r="A109" s="16"/>
    </row>
    <row r="110" spans="1:1" ht="12.75">
      <c r="A110" s="16"/>
    </row>
    <row r="111" spans="1:1" ht="12.75">
      <c r="A111" s="16"/>
    </row>
    <row r="112" spans="1:1" ht="12.75">
      <c r="A112" s="16"/>
    </row>
    <row r="113" spans="1:1" ht="12.75">
      <c r="A113" s="16"/>
    </row>
    <row r="114" spans="1:1" ht="12.75">
      <c r="A114" s="16"/>
    </row>
    <row r="115" spans="1:1" ht="12.75">
      <c r="A115" s="16"/>
    </row>
  </sheetData>
  <conditionalFormatting sqref="A40:H42">
    <cfRule type="cellIs" dxfId="4" priority="1" operator="lessThan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.75" customHeight="1"/>
  <cols>
    <col min="1" max="1" width="24.85546875" customWidth="1"/>
    <col min="2" max="2" width="10.140625" customWidth="1"/>
    <col min="3" max="3" width="9.5703125" customWidth="1"/>
    <col min="4" max="4" width="11.28515625" customWidth="1"/>
    <col min="5" max="5" width="9" customWidth="1"/>
    <col min="6" max="6" width="8.140625" customWidth="1"/>
    <col min="7" max="7" width="9.140625" customWidth="1"/>
    <col min="8" max="8" width="8.140625" customWidth="1"/>
  </cols>
  <sheetData>
    <row r="1" spans="1:9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ht="12.75">
      <c r="A2" s="4" t="s">
        <v>8</v>
      </c>
      <c r="E2" s="5"/>
      <c r="I2" s="6"/>
    </row>
    <row r="3" spans="1:9" ht="12.75">
      <c r="A3" s="7"/>
      <c r="B3" s="5"/>
      <c r="C3" s="5"/>
      <c r="D3" s="5"/>
      <c r="E3" s="5"/>
      <c r="G3" s="5"/>
      <c r="H3" s="5"/>
      <c r="I3" s="6"/>
    </row>
    <row r="4" spans="1:9" ht="13.5" customHeight="1">
      <c r="A4" s="8" t="s">
        <v>15</v>
      </c>
      <c r="B4" s="9">
        <v>3000</v>
      </c>
      <c r="C4" s="9">
        <v>3000</v>
      </c>
      <c r="D4" s="9">
        <v>3000</v>
      </c>
      <c r="E4" s="9">
        <v>3000</v>
      </c>
      <c r="F4" s="9">
        <v>3000</v>
      </c>
      <c r="G4" s="10"/>
      <c r="H4" s="10"/>
      <c r="I4" s="11">
        <f t="shared" ref="I4:I5" si="0">SUM(B4:H4)</f>
        <v>15000</v>
      </c>
    </row>
    <row r="5" spans="1:9" ht="13.5" customHeight="1">
      <c r="A5" s="8" t="s">
        <v>16</v>
      </c>
      <c r="B5" s="12">
        <f t="shared" ref="B5:H5" si="1">B4*0.8</f>
        <v>2400</v>
      </c>
      <c r="C5" s="12">
        <f t="shared" si="1"/>
        <v>2400</v>
      </c>
      <c r="D5" s="12">
        <f t="shared" si="1"/>
        <v>2400</v>
      </c>
      <c r="E5" s="12">
        <f t="shared" si="1"/>
        <v>2400</v>
      </c>
      <c r="F5" s="12">
        <f t="shared" si="1"/>
        <v>2400</v>
      </c>
      <c r="G5" s="12">
        <f t="shared" si="1"/>
        <v>0</v>
      </c>
      <c r="H5" s="12">
        <f t="shared" si="1"/>
        <v>0</v>
      </c>
      <c r="I5" s="11">
        <f t="shared" si="0"/>
        <v>12000</v>
      </c>
    </row>
    <row r="6" spans="1:9" ht="6" customHeight="1">
      <c r="A6" s="7"/>
      <c r="B6" s="6"/>
      <c r="C6" s="6"/>
      <c r="D6" s="6"/>
      <c r="E6" s="6"/>
      <c r="F6" s="6"/>
      <c r="G6" s="6"/>
      <c r="H6" s="6"/>
      <c r="I6" s="6"/>
    </row>
    <row r="7" spans="1:9" ht="13.5" customHeight="1">
      <c r="A7" s="13" t="s">
        <v>18</v>
      </c>
      <c r="B7" s="12"/>
      <c r="C7" s="12">
        <f t="shared" ref="C7:H7" si="2">B$42</f>
        <v>600</v>
      </c>
      <c r="D7" s="12">
        <f t="shared" si="2"/>
        <v>1200</v>
      </c>
      <c r="E7" s="12">
        <f t="shared" si="2"/>
        <v>1800</v>
      </c>
      <c r="F7" s="12">
        <f t="shared" si="2"/>
        <v>2400</v>
      </c>
      <c r="G7" s="12">
        <f t="shared" si="2"/>
        <v>-3000</v>
      </c>
      <c r="H7" s="12">
        <f t="shared" si="2"/>
        <v>-3000</v>
      </c>
      <c r="I7" s="11">
        <f>SUM(B7:H7)</f>
        <v>0</v>
      </c>
    </row>
    <row r="8" spans="1:9" ht="5.25" customHeight="1">
      <c r="A8" s="14"/>
      <c r="B8" s="6"/>
      <c r="C8" s="6"/>
      <c r="D8" s="6"/>
      <c r="E8" s="6"/>
      <c r="F8" s="6"/>
      <c r="G8" s="6"/>
      <c r="H8" s="6"/>
      <c r="I8" s="6"/>
    </row>
    <row r="9" spans="1:9" ht="13.5" customHeight="1">
      <c r="A9" s="4" t="s">
        <v>19</v>
      </c>
      <c r="B9" s="6"/>
      <c r="C9" s="6"/>
      <c r="D9" s="6"/>
      <c r="E9" s="6"/>
      <c r="F9" s="6"/>
      <c r="G9" s="6"/>
      <c r="H9" s="6"/>
      <c r="I9" s="6"/>
    </row>
    <row r="10" spans="1:9" ht="13.5" customHeight="1">
      <c r="A10" s="8" t="s">
        <v>20</v>
      </c>
      <c r="B10" s="12">
        <f t="shared" ref="B10:H10" si="3">B4-B5</f>
        <v>600</v>
      </c>
      <c r="C10" s="12">
        <f t="shared" si="3"/>
        <v>600</v>
      </c>
      <c r="D10" s="12">
        <f t="shared" si="3"/>
        <v>600</v>
      </c>
      <c r="E10" s="12">
        <f t="shared" si="3"/>
        <v>600</v>
      </c>
      <c r="F10" s="12">
        <f t="shared" si="3"/>
        <v>600</v>
      </c>
      <c r="G10" s="12">
        <f t="shared" si="3"/>
        <v>0</v>
      </c>
      <c r="H10" s="12">
        <f t="shared" si="3"/>
        <v>0</v>
      </c>
      <c r="I10" s="11">
        <f t="shared" ref="I10:I17" si="4">SUM(B10:H10)</f>
        <v>3000</v>
      </c>
    </row>
    <row r="11" spans="1:9" ht="12.75">
      <c r="A11" s="8" t="s">
        <v>21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1">
        <f t="shared" si="4"/>
        <v>0</v>
      </c>
    </row>
    <row r="12" spans="1:9" ht="12.75">
      <c r="A12" s="8" t="s">
        <v>22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1">
        <f t="shared" si="4"/>
        <v>0</v>
      </c>
    </row>
    <row r="13" spans="1:9" ht="12.75">
      <c r="A13" s="8" t="s">
        <v>23</v>
      </c>
      <c r="B13" s="10"/>
      <c r="C13" s="6"/>
      <c r="D13" s="6"/>
      <c r="E13" s="6"/>
      <c r="F13" s="6"/>
      <c r="G13" s="6"/>
      <c r="H13" s="6"/>
      <c r="I13" s="11">
        <f t="shared" si="4"/>
        <v>0</v>
      </c>
    </row>
    <row r="14" spans="1:9" ht="12.75">
      <c r="A14" s="8" t="s">
        <v>24</v>
      </c>
      <c r="B14" s="10"/>
      <c r="C14" s="10"/>
      <c r="D14" s="10"/>
      <c r="E14" s="10"/>
      <c r="F14" s="10"/>
      <c r="G14" s="10"/>
      <c r="H14" s="10"/>
      <c r="I14" s="11">
        <f t="shared" si="4"/>
        <v>0</v>
      </c>
    </row>
    <row r="15" spans="1:9" ht="12.75">
      <c r="A15" s="8" t="s">
        <v>24</v>
      </c>
      <c r="B15" s="6"/>
      <c r="C15" s="6"/>
      <c r="D15" s="6"/>
      <c r="E15" s="6"/>
      <c r="F15" s="6"/>
      <c r="G15" s="6"/>
      <c r="H15" s="6"/>
      <c r="I15" s="11">
        <f t="shared" si="4"/>
        <v>0</v>
      </c>
    </row>
    <row r="16" spans="1:9" ht="12.75">
      <c r="A16" s="8" t="s">
        <v>25</v>
      </c>
      <c r="B16" s="6"/>
      <c r="C16" s="6"/>
      <c r="D16" s="6"/>
      <c r="E16" s="6"/>
      <c r="F16" s="6"/>
      <c r="G16" s="6"/>
      <c r="H16" s="6"/>
      <c r="I16" s="11">
        <f t="shared" si="4"/>
        <v>0</v>
      </c>
    </row>
    <row r="17" spans="1:9" ht="12.75">
      <c r="A17" s="15" t="s">
        <v>26</v>
      </c>
      <c r="B17" s="6"/>
      <c r="C17" s="6"/>
      <c r="D17" s="6"/>
      <c r="E17" s="6"/>
      <c r="F17" s="6"/>
      <c r="G17" s="6"/>
      <c r="H17" s="6"/>
      <c r="I17" s="11">
        <f t="shared" si="4"/>
        <v>0</v>
      </c>
    </row>
    <row r="18" spans="1:9" ht="5.25" customHeight="1">
      <c r="A18" s="16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8" t="s">
        <v>27</v>
      </c>
      <c r="B19" s="19">
        <f t="shared" ref="B19:I19" si="5">SUM(B10:B17)</f>
        <v>600</v>
      </c>
      <c r="C19" s="19">
        <f t="shared" si="5"/>
        <v>600</v>
      </c>
      <c r="D19" s="19">
        <f t="shared" si="5"/>
        <v>600</v>
      </c>
      <c r="E19" s="19">
        <f t="shared" si="5"/>
        <v>600</v>
      </c>
      <c r="F19" s="19">
        <f t="shared" si="5"/>
        <v>600</v>
      </c>
      <c r="G19" s="19">
        <f t="shared" si="5"/>
        <v>0</v>
      </c>
      <c r="H19" s="19">
        <f t="shared" si="5"/>
        <v>0</v>
      </c>
      <c r="I19" s="20">
        <f t="shared" si="5"/>
        <v>3000</v>
      </c>
    </row>
    <row r="20" spans="1:9" ht="7.5" customHeight="1">
      <c r="A20" s="16"/>
      <c r="B20" s="21"/>
      <c r="C20" s="21"/>
      <c r="D20" s="21"/>
      <c r="E20" s="21"/>
      <c r="F20" s="22"/>
      <c r="G20" s="22"/>
      <c r="H20" s="22"/>
      <c r="I20" s="21"/>
    </row>
    <row r="21" spans="1:9" ht="12.75">
      <c r="A21" s="4" t="s">
        <v>28</v>
      </c>
      <c r="B21" s="6"/>
      <c r="C21" s="6"/>
      <c r="D21" s="6"/>
      <c r="E21" s="6"/>
      <c r="F21" s="10"/>
      <c r="G21" s="10"/>
      <c r="H21" s="10"/>
      <c r="I21" s="6"/>
    </row>
    <row r="22" spans="1:9" ht="12.75">
      <c r="A22" s="15" t="s">
        <v>29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11">
        <f t="shared" ref="I22:I36" si="6">SUM(B22:H22)</f>
        <v>0</v>
      </c>
    </row>
    <row r="23" spans="1:9" ht="12.75">
      <c r="A23" s="15" t="s">
        <v>29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11">
        <f t="shared" si="6"/>
        <v>0</v>
      </c>
    </row>
    <row r="24" spans="1:9" ht="12.75">
      <c r="A24" s="15" t="s">
        <v>30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6">
        <f t="shared" si="6"/>
        <v>0</v>
      </c>
    </row>
    <row r="25" spans="1:9" ht="12.75">
      <c r="A25" s="15" t="s">
        <v>31</v>
      </c>
      <c r="B25" s="6"/>
      <c r="C25" s="6"/>
      <c r="D25" s="6"/>
      <c r="E25" s="6"/>
      <c r="F25" s="6"/>
      <c r="G25" s="6"/>
      <c r="H25" s="6"/>
      <c r="I25" s="11">
        <f t="shared" si="6"/>
        <v>0</v>
      </c>
    </row>
    <row r="26" spans="1:9" ht="12.75">
      <c r="A26" s="15" t="s">
        <v>32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11">
        <f t="shared" si="6"/>
        <v>0</v>
      </c>
    </row>
    <row r="27" spans="1:9" ht="12.75">
      <c r="A27" s="15" t="s">
        <v>33</v>
      </c>
      <c r="B27" s="6"/>
      <c r="C27" s="6"/>
      <c r="D27" s="6"/>
      <c r="E27" s="6"/>
      <c r="F27" s="6"/>
      <c r="G27" s="6"/>
      <c r="H27" s="6"/>
      <c r="I27" s="11">
        <f t="shared" si="6"/>
        <v>0</v>
      </c>
    </row>
    <row r="28" spans="1:9" ht="12.75">
      <c r="A28" s="15" t="s">
        <v>34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11">
        <f t="shared" si="6"/>
        <v>0</v>
      </c>
    </row>
    <row r="29" spans="1:9" ht="12.75">
      <c r="A29" s="15" t="s">
        <v>35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11">
        <f t="shared" si="6"/>
        <v>0</v>
      </c>
    </row>
    <row r="30" spans="1:9" ht="12.75">
      <c r="A30" s="15" t="s">
        <v>36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11">
        <f t="shared" si="6"/>
        <v>0</v>
      </c>
    </row>
    <row r="31" spans="1:9" ht="12.75">
      <c r="A31" s="15" t="s">
        <v>37</v>
      </c>
      <c r="B31" s="23">
        <v>0</v>
      </c>
      <c r="C31" s="6"/>
      <c r="D31" s="6"/>
      <c r="E31" s="6"/>
      <c r="F31" s="6"/>
      <c r="G31" s="6"/>
      <c r="H31" s="6"/>
      <c r="I31" s="11">
        <f t="shared" si="6"/>
        <v>0</v>
      </c>
    </row>
    <row r="32" spans="1:9" ht="12.75">
      <c r="A32" s="8" t="s">
        <v>38</v>
      </c>
      <c r="B32" s="25">
        <v>0</v>
      </c>
      <c r="C32" s="25">
        <v>0</v>
      </c>
      <c r="D32" s="25">
        <v>0</v>
      </c>
      <c r="E32" s="25">
        <v>0</v>
      </c>
      <c r="F32" s="12">
        <f>I$4*40%</f>
        <v>6000</v>
      </c>
      <c r="G32" s="25">
        <v>0</v>
      </c>
      <c r="H32" s="25">
        <v>0</v>
      </c>
      <c r="I32" s="11">
        <f t="shared" si="6"/>
        <v>6000</v>
      </c>
    </row>
    <row r="33" spans="1:9" ht="12.75">
      <c r="A33" s="8" t="s">
        <v>39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11">
        <f t="shared" si="6"/>
        <v>0</v>
      </c>
    </row>
    <row r="34" spans="1:9" ht="12.75">
      <c r="A34" s="8" t="s">
        <v>40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11">
        <f t="shared" si="6"/>
        <v>0</v>
      </c>
    </row>
    <row r="35" spans="1:9" ht="12.75">
      <c r="A35" s="8" t="s">
        <v>41</v>
      </c>
      <c r="B35" s="23">
        <v>0</v>
      </c>
      <c r="C35" s="6"/>
      <c r="D35" s="6"/>
      <c r="E35" s="6"/>
      <c r="F35" s="6"/>
      <c r="G35" s="6"/>
      <c r="H35" s="6"/>
      <c r="I35" s="11">
        <f t="shared" si="6"/>
        <v>0</v>
      </c>
    </row>
    <row r="36" spans="1:9" ht="12.75">
      <c r="A36" s="8" t="s">
        <v>42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11">
        <f t="shared" si="6"/>
        <v>0</v>
      </c>
    </row>
    <row r="37" spans="1:9" ht="5.25" customHeight="1">
      <c r="A37" s="7"/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18" t="s">
        <v>43</v>
      </c>
      <c r="B38" s="19">
        <f t="shared" ref="B38:H38" si="7">SUM(B22:B37)</f>
        <v>0</v>
      </c>
      <c r="C38" s="19">
        <f t="shared" si="7"/>
        <v>0</v>
      </c>
      <c r="D38" s="19">
        <f t="shared" si="7"/>
        <v>0</v>
      </c>
      <c r="E38" s="19">
        <f t="shared" si="7"/>
        <v>0</v>
      </c>
      <c r="F38" s="19">
        <f t="shared" si="7"/>
        <v>6000</v>
      </c>
      <c r="G38" s="19">
        <f t="shared" si="7"/>
        <v>0</v>
      </c>
      <c r="H38" s="19">
        <f t="shared" si="7"/>
        <v>0</v>
      </c>
      <c r="I38" s="20">
        <f>SUM(I22:I36)</f>
        <v>6000</v>
      </c>
    </row>
    <row r="39" spans="1:9" ht="6" customHeight="1">
      <c r="A39" s="7"/>
      <c r="B39" s="26"/>
      <c r="C39" s="26"/>
      <c r="D39" s="26"/>
      <c r="E39" s="26"/>
      <c r="F39" s="27"/>
      <c r="G39" s="27"/>
      <c r="H39" s="27"/>
      <c r="I39" s="26"/>
    </row>
    <row r="40" spans="1:9" ht="12.75">
      <c r="A40" s="18" t="s">
        <v>44</v>
      </c>
      <c r="B40" s="19">
        <f t="shared" ref="B40:I40" si="8">B19-B38</f>
        <v>600</v>
      </c>
      <c r="C40" s="19">
        <f t="shared" si="8"/>
        <v>600</v>
      </c>
      <c r="D40" s="19">
        <f t="shared" si="8"/>
        <v>600</v>
      </c>
      <c r="E40" s="19">
        <f t="shared" si="8"/>
        <v>600</v>
      </c>
      <c r="F40" s="19">
        <f t="shared" si="8"/>
        <v>-5400</v>
      </c>
      <c r="G40" s="19">
        <f t="shared" si="8"/>
        <v>0</v>
      </c>
      <c r="H40" s="19">
        <f t="shared" si="8"/>
        <v>0</v>
      </c>
      <c r="I40" s="20">
        <f t="shared" si="8"/>
        <v>-3000</v>
      </c>
    </row>
    <row r="41" spans="1:9" ht="6" customHeight="1">
      <c r="A41" s="7"/>
      <c r="B41" s="26"/>
      <c r="C41" s="26"/>
      <c r="D41" s="26"/>
      <c r="E41" s="26"/>
      <c r="F41" s="27"/>
      <c r="G41" s="27"/>
      <c r="H41" s="27"/>
      <c r="I41" s="26"/>
    </row>
    <row r="42" spans="1:9" ht="12.75">
      <c r="A42" s="28" t="s">
        <v>45</v>
      </c>
      <c r="B42" s="29">
        <f t="shared" ref="B42:H42" si="9">B7+B19-B38</f>
        <v>600</v>
      </c>
      <c r="C42" s="29">
        <f t="shared" si="9"/>
        <v>1200</v>
      </c>
      <c r="D42" s="29">
        <f t="shared" si="9"/>
        <v>1800</v>
      </c>
      <c r="E42" s="29">
        <f t="shared" si="9"/>
        <v>2400</v>
      </c>
      <c r="F42" s="29">
        <f t="shared" si="9"/>
        <v>-3000</v>
      </c>
      <c r="G42" s="29">
        <f t="shared" si="9"/>
        <v>-3000</v>
      </c>
      <c r="H42" s="29">
        <f t="shared" si="9"/>
        <v>-3000</v>
      </c>
      <c r="I42" s="26"/>
    </row>
    <row r="43" spans="1:9" ht="12.75">
      <c r="A43" s="16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16"/>
    </row>
    <row r="45" spans="1:9" ht="12.75">
      <c r="A45" s="16"/>
    </row>
    <row r="46" spans="1:9" ht="12.75">
      <c r="A46" s="16"/>
    </row>
    <row r="47" spans="1:9" ht="12.75">
      <c r="A47" s="16"/>
      <c r="I47" s="31"/>
    </row>
    <row r="48" spans="1:9" ht="12.75">
      <c r="A48" s="16"/>
    </row>
    <row r="49" spans="1:9" ht="12.75">
      <c r="A49" s="16"/>
      <c r="I49" s="31"/>
    </row>
    <row r="50" spans="1:9" ht="12.75">
      <c r="A50" s="16"/>
    </row>
    <row r="51" spans="1:9" ht="12.75">
      <c r="A51" s="16"/>
    </row>
    <row r="52" spans="1:9" ht="12.75">
      <c r="A52" s="16"/>
    </row>
    <row r="53" spans="1:9" ht="12.75">
      <c r="A53" s="32" t="s">
        <v>46</v>
      </c>
      <c r="B53" s="6"/>
    </row>
    <row r="54" spans="1:9" ht="12.75">
      <c r="A54" s="33"/>
      <c r="B54" s="6"/>
    </row>
    <row r="55" spans="1:9" ht="12.75">
      <c r="A55" s="34" t="s">
        <v>47</v>
      </c>
      <c r="B55" s="24">
        <v>1500</v>
      </c>
    </row>
    <row r="56" spans="1:9" ht="12.75">
      <c r="A56" s="34" t="s">
        <v>48</v>
      </c>
      <c r="B56" s="24">
        <v>2500</v>
      </c>
    </row>
    <row r="57" spans="1:9" ht="12.75">
      <c r="A57" s="34" t="s">
        <v>49</v>
      </c>
      <c r="B57" s="24">
        <v>1000</v>
      </c>
    </row>
    <row r="58" spans="1:9" ht="12.75">
      <c r="A58" s="34" t="s">
        <v>50</v>
      </c>
      <c r="B58" s="24">
        <v>1000</v>
      </c>
    </row>
    <row r="59" spans="1:9" ht="12.75">
      <c r="A59" s="34" t="s">
        <v>51</v>
      </c>
      <c r="B59" s="24">
        <v>4000</v>
      </c>
    </row>
    <row r="60" spans="1:9" ht="12.75">
      <c r="A60" s="34" t="s">
        <v>52</v>
      </c>
      <c r="B60" s="6"/>
    </row>
    <row r="61" spans="1:9" ht="12.75">
      <c r="A61" s="34" t="s">
        <v>53</v>
      </c>
      <c r="B61" s="23">
        <v>10000</v>
      </c>
    </row>
    <row r="62" spans="1:9" ht="12.75">
      <c r="A62" s="16"/>
    </row>
    <row r="63" spans="1:9" ht="12.75">
      <c r="A63" s="35" t="s">
        <v>54</v>
      </c>
      <c r="B63">
        <f>SUM(B55:B61)</f>
        <v>20000</v>
      </c>
    </row>
    <row r="64" spans="1:9" ht="12.75">
      <c r="A64" s="35" t="s">
        <v>55</v>
      </c>
      <c r="B64" s="24">
        <v>75000</v>
      </c>
    </row>
    <row r="65" spans="1:2" ht="12.75">
      <c r="A65" s="15" t="s">
        <v>56</v>
      </c>
      <c r="B65">
        <f>B64-B63</f>
        <v>55000</v>
      </c>
    </row>
    <row r="66" spans="1:2" ht="12.75">
      <c r="A66" s="16"/>
    </row>
    <row r="67" spans="1:2" ht="12.75">
      <c r="A67" s="16"/>
    </row>
    <row r="68" spans="1:2" ht="12.75">
      <c r="A68" s="16"/>
    </row>
    <row r="69" spans="1:2" ht="12.75">
      <c r="A69" s="16"/>
    </row>
    <row r="70" spans="1:2" ht="12.75">
      <c r="A70" s="16"/>
    </row>
    <row r="71" spans="1:2" ht="12.75">
      <c r="A71" s="16"/>
    </row>
    <row r="72" spans="1:2" ht="12.75">
      <c r="A72" s="16"/>
    </row>
    <row r="73" spans="1:2" ht="12.75">
      <c r="A73" s="16"/>
    </row>
    <row r="74" spans="1:2" ht="12.75">
      <c r="A74" s="16"/>
    </row>
    <row r="75" spans="1:2" ht="12.75">
      <c r="A75" s="16"/>
    </row>
    <row r="76" spans="1:2" ht="12.75">
      <c r="A76" s="16"/>
    </row>
    <row r="77" spans="1:2" ht="12.75">
      <c r="A77" s="16"/>
    </row>
    <row r="78" spans="1:2" ht="12.75">
      <c r="A78" s="16"/>
    </row>
    <row r="79" spans="1:2" ht="12.75">
      <c r="A79" s="16"/>
    </row>
    <row r="80" spans="1:2" ht="12.75">
      <c r="A80" s="16"/>
    </row>
    <row r="81" spans="1:1" ht="12.75">
      <c r="A81" s="16"/>
    </row>
    <row r="82" spans="1:1" ht="12.75">
      <c r="A82" s="16"/>
    </row>
    <row r="83" spans="1:1" ht="12.75">
      <c r="A83" s="16"/>
    </row>
    <row r="84" spans="1:1" ht="12.75">
      <c r="A84" s="16"/>
    </row>
    <row r="85" spans="1:1" ht="12.75">
      <c r="A85" s="16"/>
    </row>
    <row r="86" spans="1:1" ht="12.75">
      <c r="A86" s="16"/>
    </row>
    <row r="87" spans="1:1" ht="12.75">
      <c r="A87" s="16"/>
    </row>
    <row r="88" spans="1:1" ht="12.75">
      <c r="A88" s="16"/>
    </row>
    <row r="89" spans="1:1" ht="12.75">
      <c r="A89" s="16"/>
    </row>
    <row r="90" spans="1:1" ht="12.75">
      <c r="A90" s="16"/>
    </row>
    <row r="91" spans="1:1" ht="12.75">
      <c r="A91" s="16"/>
    </row>
    <row r="92" spans="1:1" ht="12.75">
      <c r="A92" s="16"/>
    </row>
    <row r="93" spans="1:1" ht="12.75">
      <c r="A93" s="16"/>
    </row>
    <row r="94" spans="1:1" ht="12.75">
      <c r="A94" s="16"/>
    </row>
    <row r="95" spans="1:1" ht="12.75">
      <c r="A95" s="16"/>
    </row>
    <row r="96" spans="1:1" ht="12.75">
      <c r="A96" s="16"/>
    </row>
    <row r="97" spans="1:1" ht="12.75">
      <c r="A97" s="16"/>
    </row>
    <row r="98" spans="1:1" ht="12.75">
      <c r="A98" s="16"/>
    </row>
    <row r="99" spans="1:1" ht="12.75">
      <c r="A99" s="16"/>
    </row>
    <row r="100" spans="1:1" ht="12.75">
      <c r="A100" s="16"/>
    </row>
    <row r="101" spans="1:1" ht="12.75">
      <c r="A101" s="16"/>
    </row>
    <row r="102" spans="1:1" ht="12.75">
      <c r="A102" s="16"/>
    </row>
    <row r="103" spans="1:1" ht="12.75">
      <c r="A103" s="16"/>
    </row>
    <row r="104" spans="1:1" ht="12.75">
      <c r="A104" s="16"/>
    </row>
    <row r="105" spans="1:1" ht="12.75">
      <c r="A105" s="16"/>
    </row>
    <row r="106" spans="1:1" ht="12.75">
      <c r="A106" s="16"/>
    </row>
    <row r="107" spans="1:1" ht="12.75">
      <c r="A107" s="16"/>
    </row>
    <row r="108" spans="1:1" ht="12.75">
      <c r="A108" s="16"/>
    </row>
    <row r="109" spans="1:1" ht="12.75">
      <c r="A109" s="16"/>
    </row>
    <row r="110" spans="1:1" ht="12.75">
      <c r="A110" s="16"/>
    </row>
    <row r="111" spans="1:1" ht="12.75">
      <c r="A111" s="16"/>
    </row>
    <row r="112" spans="1:1" ht="12.75">
      <c r="A112" s="16"/>
    </row>
    <row r="113" spans="1:1" ht="12.75">
      <c r="A113" s="16"/>
    </row>
    <row r="114" spans="1:1" ht="12.75">
      <c r="A114" s="16"/>
    </row>
    <row r="115" spans="1:1" ht="12.75">
      <c r="A115" s="16"/>
    </row>
  </sheetData>
  <conditionalFormatting sqref="A40:H42">
    <cfRule type="cellIs" dxfId="3" priority="1" operator="lessThan">
      <formula>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.75" customHeight="1"/>
  <cols>
    <col min="1" max="1" width="24.85546875" customWidth="1"/>
    <col min="2" max="2" width="10.140625" customWidth="1"/>
    <col min="3" max="3" width="9.5703125" customWidth="1"/>
    <col min="4" max="4" width="11.28515625" customWidth="1"/>
    <col min="5" max="5" width="9" customWidth="1"/>
    <col min="6" max="6" width="8.140625" customWidth="1"/>
    <col min="7" max="7" width="9.140625" customWidth="1"/>
    <col min="8" max="8" width="8.140625" customWidth="1"/>
  </cols>
  <sheetData>
    <row r="1" spans="1:9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ht="12.75">
      <c r="A2" s="4" t="s">
        <v>8</v>
      </c>
      <c r="E2" s="5"/>
      <c r="I2" s="6"/>
    </row>
    <row r="3" spans="1:9" ht="12.75">
      <c r="A3" s="7"/>
      <c r="B3" s="5"/>
      <c r="C3" s="5"/>
      <c r="D3" s="5"/>
      <c r="E3" s="5"/>
      <c r="G3" s="5"/>
      <c r="H3" s="5"/>
      <c r="I3" s="6"/>
    </row>
    <row r="4" spans="1:9" ht="13.5" customHeight="1">
      <c r="A4" s="8" t="s">
        <v>15</v>
      </c>
      <c r="B4" s="9">
        <v>3000</v>
      </c>
      <c r="C4" s="9">
        <v>3000</v>
      </c>
      <c r="D4" s="9">
        <v>3000</v>
      </c>
      <c r="E4" s="9">
        <v>3000</v>
      </c>
      <c r="F4" s="9">
        <v>3000</v>
      </c>
      <c r="G4" s="10"/>
      <c r="H4" s="10"/>
      <c r="I4" s="11">
        <f t="shared" ref="I4:I5" si="0">SUM(B4:H4)</f>
        <v>15000</v>
      </c>
    </row>
    <row r="5" spans="1:9" ht="13.5" customHeight="1">
      <c r="A5" s="8" t="s">
        <v>16</v>
      </c>
      <c r="B5" s="12">
        <f t="shared" ref="B5:H5" si="1">B4*0.8</f>
        <v>2400</v>
      </c>
      <c r="C5" s="12">
        <f t="shared" si="1"/>
        <v>2400</v>
      </c>
      <c r="D5" s="12">
        <f t="shared" si="1"/>
        <v>2400</v>
      </c>
      <c r="E5" s="12">
        <f t="shared" si="1"/>
        <v>2400</v>
      </c>
      <c r="F5" s="12">
        <f t="shared" si="1"/>
        <v>2400</v>
      </c>
      <c r="G5" s="12">
        <f t="shared" si="1"/>
        <v>0</v>
      </c>
      <c r="H5" s="12">
        <f t="shared" si="1"/>
        <v>0</v>
      </c>
      <c r="I5" s="11">
        <f t="shared" si="0"/>
        <v>12000</v>
      </c>
    </row>
    <row r="6" spans="1:9" ht="6" customHeight="1">
      <c r="A6" s="7"/>
      <c r="B6" s="6"/>
      <c r="C6" s="6"/>
      <c r="D6" s="6"/>
      <c r="E6" s="6"/>
      <c r="F6" s="6"/>
      <c r="G6" s="6"/>
      <c r="H6" s="6"/>
      <c r="I6" s="6"/>
    </row>
    <row r="7" spans="1:9" ht="13.5" customHeight="1">
      <c r="A7" s="13" t="s">
        <v>18</v>
      </c>
      <c r="B7" s="12"/>
      <c r="C7" s="12">
        <f t="shared" ref="C7:H7" si="2">B$42</f>
        <v>600</v>
      </c>
      <c r="D7" s="12">
        <f t="shared" si="2"/>
        <v>1200</v>
      </c>
      <c r="E7" s="12">
        <f t="shared" si="2"/>
        <v>1800</v>
      </c>
      <c r="F7" s="12">
        <f t="shared" si="2"/>
        <v>2400</v>
      </c>
      <c r="G7" s="12">
        <f t="shared" si="2"/>
        <v>-3000</v>
      </c>
      <c r="H7" s="12">
        <f t="shared" si="2"/>
        <v>-3000</v>
      </c>
      <c r="I7" s="11">
        <f>SUM(B7:H7)</f>
        <v>0</v>
      </c>
    </row>
    <row r="8" spans="1:9" ht="5.25" customHeight="1">
      <c r="A8" s="14"/>
      <c r="B8" s="6"/>
      <c r="C8" s="6"/>
      <c r="D8" s="6"/>
      <c r="E8" s="6"/>
      <c r="F8" s="6"/>
      <c r="G8" s="6"/>
      <c r="H8" s="6"/>
      <c r="I8" s="6"/>
    </row>
    <row r="9" spans="1:9" ht="13.5" customHeight="1">
      <c r="A9" s="4" t="s">
        <v>19</v>
      </c>
      <c r="B9" s="6"/>
      <c r="C9" s="6"/>
      <c r="D9" s="6"/>
      <c r="E9" s="6"/>
      <c r="F9" s="6"/>
      <c r="G9" s="6"/>
      <c r="H9" s="6"/>
      <c r="I9" s="6"/>
    </row>
    <row r="10" spans="1:9" ht="13.5" customHeight="1">
      <c r="A10" s="8" t="s">
        <v>20</v>
      </c>
      <c r="B10" s="12">
        <f t="shared" ref="B10:H10" si="3">B4-B5</f>
        <v>600</v>
      </c>
      <c r="C10" s="12">
        <f t="shared" si="3"/>
        <v>600</v>
      </c>
      <c r="D10" s="12">
        <f t="shared" si="3"/>
        <v>600</v>
      </c>
      <c r="E10" s="12">
        <f t="shared" si="3"/>
        <v>600</v>
      </c>
      <c r="F10" s="12">
        <f t="shared" si="3"/>
        <v>600</v>
      </c>
      <c r="G10" s="12">
        <f t="shared" si="3"/>
        <v>0</v>
      </c>
      <c r="H10" s="12">
        <f t="shared" si="3"/>
        <v>0</v>
      </c>
      <c r="I10" s="11">
        <f t="shared" ref="I10:I17" si="4">SUM(B10:H10)</f>
        <v>3000</v>
      </c>
    </row>
    <row r="11" spans="1:9" ht="12.75">
      <c r="A11" s="8" t="s">
        <v>21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1">
        <f t="shared" si="4"/>
        <v>0</v>
      </c>
    </row>
    <row r="12" spans="1:9" ht="12.75">
      <c r="A12" s="8" t="s">
        <v>22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1">
        <f t="shared" si="4"/>
        <v>0</v>
      </c>
    </row>
    <row r="13" spans="1:9" ht="12.75">
      <c r="A13" s="8" t="s">
        <v>23</v>
      </c>
      <c r="B13" s="10"/>
      <c r="C13" s="6"/>
      <c r="D13" s="6"/>
      <c r="E13" s="6"/>
      <c r="F13" s="6"/>
      <c r="G13" s="6"/>
      <c r="H13" s="6"/>
      <c r="I13" s="11">
        <f t="shared" si="4"/>
        <v>0</v>
      </c>
    </row>
    <row r="14" spans="1:9" ht="12.75">
      <c r="A14" s="8" t="s">
        <v>24</v>
      </c>
      <c r="B14" s="10"/>
      <c r="C14" s="10"/>
      <c r="D14" s="10"/>
      <c r="E14" s="10"/>
      <c r="F14" s="10"/>
      <c r="G14" s="10"/>
      <c r="H14" s="10"/>
      <c r="I14" s="11">
        <f t="shared" si="4"/>
        <v>0</v>
      </c>
    </row>
    <row r="15" spans="1:9" ht="12.75">
      <c r="A15" s="8" t="s">
        <v>24</v>
      </c>
      <c r="B15" s="6"/>
      <c r="C15" s="6"/>
      <c r="D15" s="6"/>
      <c r="E15" s="6"/>
      <c r="F15" s="6"/>
      <c r="G15" s="6"/>
      <c r="H15" s="6"/>
      <c r="I15" s="11">
        <f t="shared" si="4"/>
        <v>0</v>
      </c>
    </row>
    <row r="16" spans="1:9" ht="12.75">
      <c r="A16" s="8" t="s">
        <v>25</v>
      </c>
      <c r="B16" s="6"/>
      <c r="C16" s="6"/>
      <c r="D16" s="6"/>
      <c r="E16" s="6"/>
      <c r="F16" s="6"/>
      <c r="G16" s="6"/>
      <c r="H16" s="6"/>
      <c r="I16" s="11">
        <f t="shared" si="4"/>
        <v>0</v>
      </c>
    </row>
    <row r="17" spans="1:9" ht="12.75">
      <c r="A17" s="15" t="s">
        <v>26</v>
      </c>
      <c r="B17" s="6"/>
      <c r="C17" s="6"/>
      <c r="D17" s="6"/>
      <c r="E17" s="6"/>
      <c r="F17" s="6"/>
      <c r="G17" s="6"/>
      <c r="H17" s="6"/>
      <c r="I17" s="11">
        <f t="shared" si="4"/>
        <v>0</v>
      </c>
    </row>
    <row r="18" spans="1:9" ht="5.25" customHeight="1">
      <c r="A18" s="16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8" t="s">
        <v>27</v>
      </c>
      <c r="B19" s="19">
        <f t="shared" ref="B19:I19" si="5">SUM(B10:B17)</f>
        <v>600</v>
      </c>
      <c r="C19" s="19">
        <f t="shared" si="5"/>
        <v>600</v>
      </c>
      <c r="D19" s="19">
        <f t="shared" si="5"/>
        <v>600</v>
      </c>
      <c r="E19" s="19">
        <f t="shared" si="5"/>
        <v>600</v>
      </c>
      <c r="F19" s="19">
        <f t="shared" si="5"/>
        <v>600</v>
      </c>
      <c r="G19" s="19">
        <f t="shared" si="5"/>
        <v>0</v>
      </c>
      <c r="H19" s="19">
        <f t="shared" si="5"/>
        <v>0</v>
      </c>
      <c r="I19" s="20">
        <f t="shared" si="5"/>
        <v>3000</v>
      </c>
    </row>
    <row r="20" spans="1:9" ht="7.5" customHeight="1">
      <c r="A20" s="16"/>
      <c r="B20" s="21"/>
      <c r="C20" s="21"/>
      <c r="D20" s="21"/>
      <c r="E20" s="21"/>
      <c r="F20" s="22"/>
      <c r="G20" s="22"/>
      <c r="H20" s="22"/>
      <c r="I20" s="21"/>
    </row>
    <row r="21" spans="1:9" ht="12.75">
      <c r="A21" s="4" t="s">
        <v>28</v>
      </c>
      <c r="B21" s="6"/>
      <c r="C21" s="6"/>
      <c r="D21" s="6"/>
      <c r="E21" s="6"/>
      <c r="F21" s="10"/>
      <c r="G21" s="10"/>
      <c r="H21" s="10"/>
      <c r="I21" s="6"/>
    </row>
    <row r="22" spans="1:9" ht="12.75">
      <c r="A22" s="15" t="s">
        <v>29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11">
        <f t="shared" ref="I22:I36" si="6">SUM(B22:H22)</f>
        <v>0</v>
      </c>
    </row>
    <row r="23" spans="1:9" ht="12.75">
      <c r="A23" s="15" t="s">
        <v>29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11">
        <f t="shared" si="6"/>
        <v>0</v>
      </c>
    </row>
    <row r="24" spans="1:9" ht="12.75">
      <c r="A24" s="15" t="s">
        <v>30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6">
        <f t="shared" si="6"/>
        <v>0</v>
      </c>
    </row>
    <row r="25" spans="1:9" ht="12.75">
      <c r="A25" s="15" t="s">
        <v>31</v>
      </c>
      <c r="B25" s="6"/>
      <c r="C25" s="6"/>
      <c r="D25" s="6"/>
      <c r="E25" s="6"/>
      <c r="F25" s="6"/>
      <c r="G25" s="6"/>
      <c r="H25" s="6"/>
      <c r="I25" s="11">
        <f t="shared" si="6"/>
        <v>0</v>
      </c>
    </row>
    <row r="26" spans="1:9" ht="12.75">
      <c r="A26" s="15" t="s">
        <v>32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11">
        <f t="shared" si="6"/>
        <v>0</v>
      </c>
    </row>
    <row r="27" spans="1:9" ht="12.75">
      <c r="A27" s="15" t="s">
        <v>33</v>
      </c>
      <c r="B27" s="6"/>
      <c r="C27" s="6"/>
      <c r="D27" s="6"/>
      <c r="E27" s="6"/>
      <c r="F27" s="6"/>
      <c r="G27" s="6"/>
      <c r="H27" s="6"/>
      <c r="I27" s="11">
        <f t="shared" si="6"/>
        <v>0</v>
      </c>
    </row>
    <row r="28" spans="1:9" ht="12.75">
      <c r="A28" s="15" t="s">
        <v>34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11">
        <f t="shared" si="6"/>
        <v>0</v>
      </c>
    </row>
    <row r="29" spans="1:9" ht="12.75">
      <c r="A29" s="15" t="s">
        <v>35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11">
        <f t="shared" si="6"/>
        <v>0</v>
      </c>
    </row>
    <row r="30" spans="1:9" ht="12.75">
      <c r="A30" s="15" t="s">
        <v>36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11">
        <f t="shared" si="6"/>
        <v>0</v>
      </c>
    </row>
    <row r="31" spans="1:9" ht="12.75">
      <c r="A31" s="15" t="s">
        <v>37</v>
      </c>
      <c r="B31" s="23">
        <v>0</v>
      </c>
      <c r="C31" s="6"/>
      <c r="D31" s="6"/>
      <c r="E31" s="6"/>
      <c r="F31" s="6"/>
      <c r="G31" s="6"/>
      <c r="H31" s="6"/>
      <c r="I31" s="11">
        <f t="shared" si="6"/>
        <v>0</v>
      </c>
    </row>
    <row r="32" spans="1:9" ht="12.75">
      <c r="A32" s="8" t="s">
        <v>38</v>
      </c>
      <c r="B32" s="25">
        <v>0</v>
      </c>
      <c r="C32" s="25">
        <v>0</v>
      </c>
      <c r="D32" s="25">
        <v>0</v>
      </c>
      <c r="E32" s="25">
        <v>0</v>
      </c>
      <c r="F32" s="12">
        <f>I$4*40%</f>
        <v>6000</v>
      </c>
      <c r="G32" s="25">
        <v>0</v>
      </c>
      <c r="H32" s="25">
        <v>0</v>
      </c>
      <c r="I32" s="11">
        <f t="shared" si="6"/>
        <v>6000</v>
      </c>
    </row>
    <row r="33" spans="1:9" ht="12.75">
      <c r="A33" s="8" t="s">
        <v>39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11">
        <f t="shared" si="6"/>
        <v>0</v>
      </c>
    </row>
    <row r="34" spans="1:9" ht="12.75">
      <c r="A34" s="8" t="s">
        <v>40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11">
        <f t="shared" si="6"/>
        <v>0</v>
      </c>
    </row>
    <row r="35" spans="1:9" ht="12.75">
      <c r="A35" s="8" t="s">
        <v>41</v>
      </c>
      <c r="B35" s="23">
        <v>0</v>
      </c>
      <c r="C35" s="6"/>
      <c r="D35" s="6"/>
      <c r="E35" s="6"/>
      <c r="F35" s="6"/>
      <c r="G35" s="6"/>
      <c r="H35" s="6"/>
      <c r="I35" s="11">
        <f t="shared" si="6"/>
        <v>0</v>
      </c>
    </row>
    <row r="36" spans="1:9" ht="12.75">
      <c r="A36" s="8" t="s">
        <v>42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11">
        <f t="shared" si="6"/>
        <v>0</v>
      </c>
    </row>
    <row r="37" spans="1:9" ht="5.25" customHeight="1">
      <c r="A37" s="7"/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18" t="s">
        <v>43</v>
      </c>
      <c r="B38" s="19">
        <f t="shared" ref="B38:H38" si="7">SUM(B22:B37)</f>
        <v>0</v>
      </c>
      <c r="C38" s="19">
        <f t="shared" si="7"/>
        <v>0</v>
      </c>
      <c r="D38" s="19">
        <f t="shared" si="7"/>
        <v>0</v>
      </c>
      <c r="E38" s="19">
        <f t="shared" si="7"/>
        <v>0</v>
      </c>
      <c r="F38" s="19">
        <f t="shared" si="7"/>
        <v>6000</v>
      </c>
      <c r="G38" s="19">
        <f t="shared" si="7"/>
        <v>0</v>
      </c>
      <c r="H38" s="19">
        <f t="shared" si="7"/>
        <v>0</v>
      </c>
      <c r="I38" s="20">
        <f>SUM(I22:I36)</f>
        <v>6000</v>
      </c>
    </row>
    <row r="39" spans="1:9" ht="6" customHeight="1">
      <c r="A39" s="7"/>
      <c r="B39" s="26"/>
      <c r="C39" s="26"/>
      <c r="D39" s="26"/>
      <c r="E39" s="26"/>
      <c r="F39" s="27"/>
      <c r="G39" s="27"/>
      <c r="H39" s="27"/>
      <c r="I39" s="26"/>
    </row>
    <row r="40" spans="1:9" ht="12.75">
      <c r="A40" s="18" t="s">
        <v>44</v>
      </c>
      <c r="B40" s="19">
        <f t="shared" ref="B40:I40" si="8">B19-B38</f>
        <v>600</v>
      </c>
      <c r="C40" s="19">
        <f t="shared" si="8"/>
        <v>600</v>
      </c>
      <c r="D40" s="19">
        <f t="shared" si="8"/>
        <v>600</v>
      </c>
      <c r="E40" s="19">
        <f t="shared" si="8"/>
        <v>600</v>
      </c>
      <c r="F40" s="19">
        <f t="shared" si="8"/>
        <v>-5400</v>
      </c>
      <c r="G40" s="19">
        <f t="shared" si="8"/>
        <v>0</v>
      </c>
      <c r="H40" s="19">
        <f t="shared" si="8"/>
        <v>0</v>
      </c>
      <c r="I40" s="20">
        <f t="shared" si="8"/>
        <v>-3000</v>
      </c>
    </row>
    <row r="41" spans="1:9" ht="6" customHeight="1">
      <c r="A41" s="7"/>
      <c r="B41" s="26"/>
      <c r="C41" s="26"/>
      <c r="D41" s="26"/>
      <c r="E41" s="26"/>
      <c r="F41" s="27"/>
      <c r="G41" s="27"/>
      <c r="H41" s="27"/>
      <c r="I41" s="26"/>
    </row>
    <row r="42" spans="1:9" ht="12.75">
      <c r="A42" s="28" t="s">
        <v>45</v>
      </c>
      <c r="B42" s="29">
        <f t="shared" ref="B42:H42" si="9">B7+B19-B38</f>
        <v>600</v>
      </c>
      <c r="C42" s="29">
        <f t="shared" si="9"/>
        <v>1200</v>
      </c>
      <c r="D42" s="29">
        <f t="shared" si="9"/>
        <v>1800</v>
      </c>
      <c r="E42" s="29">
        <f t="shared" si="9"/>
        <v>2400</v>
      </c>
      <c r="F42" s="29">
        <f t="shared" si="9"/>
        <v>-3000</v>
      </c>
      <c r="G42" s="29">
        <f t="shared" si="9"/>
        <v>-3000</v>
      </c>
      <c r="H42" s="29">
        <f t="shared" si="9"/>
        <v>-3000</v>
      </c>
      <c r="I42" s="26"/>
    </row>
    <row r="43" spans="1:9" ht="12.75">
      <c r="A43" s="16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16"/>
    </row>
    <row r="45" spans="1:9" ht="12.75">
      <c r="A45" s="16"/>
    </row>
    <row r="46" spans="1:9" ht="12.75">
      <c r="A46" s="16"/>
    </row>
    <row r="47" spans="1:9" ht="12.75">
      <c r="A47" s="16"/>
      <c r="I47" s="31"/>
    </row>
    <row r="48" spans="1:9" ht="12.75">
      <c r="A48" s="16"/>
    </row>
    <row r="49" spans="1:9" ht="12.75">
      <c r="A49" s="16"/>
      <c r="I49" s="31"/>
    </row>
    <row r="50" spans="1:9" ht="12.75">
      <c r="A50" s="16"/>
    </row>
    <row r="51" spans="1:9" ht="12.75">
      <c r="A51" s="16"/>
    </row>
    <row r="52" spans="1:9" ht="12.75">
      <c r="A52" s="16"/>
    </row>
    <row r="53" spans="1:9" ht="12.75">
      <c r="A53" s="32" t="s">
        <v>46</v>
      </c>
      <c r="B53" s="6"/>
    </row>
    <row r="54" spans="1:9" ht="12.75">
      <c r="A54" s="33"/>
      <c r="B54" s="6"/>
    </row>
    <row r="55" spans="1:9" ht="12.75">
      <c r="A55" s="34" t="s">
        <v>47</v>
      </c>
      <c r="B55" s="24">
        <v>1500</v>
      </c>
    </row>
    <row r="56" spans="1:9" ht="12.75">
      <c r="A56" s="34" t="s">
        <v>48</v>
      </c>
      <c r="B56" s="24">
        <v>2500</v>
      </c>
    </row>
    <row r="57" spans="1:9" ht="12.75">
      <c r="A57" s="34" t="s">
        <v>49</v>
      </c>
      <c r="B57" s="24">
        <v>1000</v>
      </c>
    </row>
    <row r="58" spans="1:9" ht="12.75">
      <c r="A58" s="34" t="s">
        <v>50</v>
      </c>
      <c r="B58" s="24">
        <v>1000</v>
      </c>
    </row>
    <row r="59" spans="1:9" ht="12.75">
      <c r="A59" s="34" t="s">
        <v>51</v>
      </c>
      <c r="B59" s="24">
        <v>4000</v>
      </c>
    </row>
    <row r="60" spans="1:9" ht="12.75">
      <c r="A60" s="34" t="s">
        <v>52</v>
      </c>
      <c r="B60" s="6"/>
    </row>
    <row r="61" spans="1:9" ht="12.75">
      <c r="A61" s="34" t="s">
        <v>53</v>
      </c>
      <c r="B61" s="23">
        <v>10000</v>
      </c>
    </row>
    <row r="62" spans="1:9" ht="12.75">
      <c r="A62" s="16"/>
    </row>
    <row r="63" spans="1:9" ht="12.75">
      <c r="A63" s="35" t="s">
        <v>54</v>
      </c>
      <c r="B63">
        <f>SUM(B55:B61)</f>
        <v>20000</v>
      </c>
    </row>
    <row r="64" spans="1:9" ht="12.75">
      <c r="A64" s="35" t="s">
        <v>55</v>
      </c>
      <c r="B64" s="24">
        <v>75000</v>
      </c>
    </row>
    <row r="65" spans="1:2" ht="12.75">
      <c r="A65" s="15" t="s">
        <v>56</v>
      </c>
      <c r="B65">
        <f>B64-B63</f>
        <v>55000</v>
      </c>
    </row>
    <row r="66" spans="1:2" ht="12.75">
      <c r="A66" s="16"/>
    </row>
    <row r="67" spans="1:2" ht="12.75">
      <c r="A67" s="16"/>
    </row>
    <row r="68" spans="1:2" ht="12.75">
      <c r="A68" s="16"/>
    </row>
    <row r="69" spans="1:2" ht="12.75">
      <c r="A69" s="16"/>
    </row>
    <row r="70" spans="1:2" ht="12.75">
      <c r="A70" s="16"/>
    </row>
    <row r="71" spans="1:2" ht="12.75">
      <c r="A71" s="16"/>
    </row>
    <row r="72" spans="1:2" ht="12.75">
      <c r="A72" s="16"/>
    </row>
    <row r="73" spans="1:2" ht="12.75">
      <c r="A73" s="16"/>
    </row>
    <row r="74" spans="1:2" ht="12.75">
      <c r="A74" s="16"/>
    </row>
    <row r="75" spans="1:2" ht="12.75">
      <c r="A75" s="16"/>
    </row>
    <row r="76" spans="1:2" ht="12.75">
      <c r="A76" s="16"/>
    </row>
    <row r="77" spans="1:2" ht="12.75">
      <c r="A77" s="16"/>
    </row>
    <row r="78" spans="1:2" ht="12.75">
      <c r="A78" s="16"/>
    </row>
    <row r="79" spans="1:2" ht="12.75">
      <c r="A79" s="16"/>
    </row>
    <row r="80" spans="1:2" ht="12.75">
      <c r="A80" s="16"/>
    </row>
    <row r="81" spans="1:1" ht="12.75">
      <c r="A81" s="16"/>
    </row>
    <row r="82" spans="1:1" ht="12.75">
      <c r="A82" s="16"/>
    </row>
    <row r="83" spans="1:1" ht="12.75">
      <c r="A83" s="16"/>
    </row>
    <row r="84" spans="1:1" ht="12.75">
      <c r="A84" s="16"/>
    </row>
    <row r="85" spans="1:1" ht="12.75">
      <c r="A85" s="16"/>
    </row>
    <row r="86" spans="1:1" ht="12.75">
      <c r="A86" s="16"/>
    </row>
    <row r="87" spans="1:1" ht="12.75">
      <c r="A87" s="16"/>
    </row>
    <row r="88" spans="1:1" ht="12.75">
      <c r="A88" s="16"/>
    </row>
    <row r="89" spans="1:1" ht="12.75">
      <c r="A89" s="16"/>
    </row>
    <row r="90" spans="1:1" ht="12.75">
      <c r="A90" s="16"/>
    </row>
    <row r="91" spans="1:1" ht="12.75">
      <c r="A91" s="16"/>
    </row>
    <row r="92" spans="1:1" ht="12.75">
      <c r="A92" s="16"/>
    </row>
    <row r="93" spans="1:1" ht="12.75">
      <c r="A93" s="16"/>
    </row>
    <row r="94" spans="1:1" ht="12.75">
      <c r="A94" s="16"/>
    </row>
    <row r="95" spans="1:1" ht="12.75">
      <c r="A95" s="16"/>
    </row>
    <row r="96" spans="1:1" ht="12.75">
      <c r="A96" s="16"/>
    </row>
    <row r="97" spans="1:1" ht="12.75">
      <c r="A97" s="16"/>
    </row>
    <row r="98" spans="1:1" ht="12.75">
      <c r="A98" s="16"/>
    </row>
    <row r="99" spans="1:1" ht="12.75">
      <c r="A99" s="16"/>
    </row>
    <row r="100" spans="1:1" ht="12.75">
      <c r="A100" s="16"/>
    </row>
    <row r="101" spans="1:1" ht="12.75">
      <c r="A101" s="16"/>
    </row>
    <row r="102" spans="1:1" ht="12.75">
      <c r="A102" s="16"/>
    </row>
    <row r="103" spans="1:1" ht="12.75">
      <c r="A103" s="16"/>
    </row>
    <row r="104" spans="1:1" ht="12.75">
      <c r="A104" s="16"/>
    </row>
    <row r="105" spans="1:1" ht="12.75">
      <c r="A105" s="16"/>
    </row>
    <row r="106" spans="1:1" ht="12.75">
      <c r="A106" s="16"/>
    </row>
    <row r="107" spans="1:1" ht="12.75">
      <c r="A107" s="16"/>
    </row>
    <row r="108" spans="1:1" ht="12.75">
      <c r="A108" s="16"/>
    </row>
    <row r="109" spans="1:1" ht="12.75">
      <c r="A109" s="16"/>
    </row>
    <row r="110" spans="1:1" ht="12.75">
      <c r="A110" s="16"/>
    </row>
    <row r="111" spans="1:1" ht="12.75">
      <c r="A111" s="16"/>
    </row>
    <row r="112" spans="1:1" ht="12.75">
      <c r="A112" s="16"/>
    </row>
    <row r="113" spans="1:1" ht="12.75">
      <c r="A113" s="16"/>
    </row>
    <row r="114" spans="1:1" ht="12.75">
      <c r="A114" s="16"/>
    </row>
    <row r="115" spans="1:1" ht="12.75">
      <c r="A115" s="16"/>
    </row>
  </sheetData>
  <conditionalFormatting sqref="A40:H42">
    <cfRule type="cellIs" dxfId="2" priority="1" operator="lessThan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.75" customHeight="1"/>
  <cols>
    <col min="1" max="1" width="24.85546875" customWidth="1"/>
    <col min="2" max="2" width="10.140625" customWidth="1"/>
    <col min="3" max="3" width="9.5703125" customWidth="1"/>
    <col min="4" max="4" width="11.28515625" customWidth="1"/>
    <col min="5" max="5" width="9" customWidth="1"/>
    <col min="6" max="6" width="8.140625" customWidth="1"/>
  </cols>
  <sheetData>
    <row r="1" spans="1:7" ht="12.75">
      <c r="A1" s="1"/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3" t="s">
        <v>14</v>
      </c>
    </row>
    <row r="2" spans="1:7" ht="12.75">
      <c r="A2" s="4" t="s">
        <v>8</v>
      </c>
      <c r="E2" s="5"/>
      <c r="G2" s="6"/>
    </row>
    <row r="3" spans="1:7" ht="12.75">
      <c r="A3" s="7"/>
      <c r="B3" s="5"/>
      <c r="C3" s="5"/>
      <c r="D3" s="5"/>
      <c r="E3" s="5"/>
      <c r="G3" s="6"/>
    </row>
    <row r="4" spans="1:7" ht="13.5" customHeight="1">
      <c r="A4" s="8" t="s">
        <v>15</v>
      </c>
      <c r="B4" s="10">
        <f>'Week1 Cash Flow'!I4</f>
        <v>15000</v>
      </c>
      <c r="C4" s="10">
        <f>'Week2 Cash Flow'!I4</f>
        <v>15000</v>
      </c>
      <c r="D4" s="10">
        <f>'Week3 Cash Flow'!I4</f>
        <v>15000</v>
      </c>
      <c r="E4" s="10">
        <f>'Week4 Cash Flow'!I4</f>
        <v>15000</v>
      </c>
      <c r="F4" s="10">
        <f>'Week5 Cash Flow'!I4</f>
        <v>15000</v>
      </c>
      <c r="G4" s="11">
        <f t="shared" ref="G4:G5" si="0">SUM(B4:F4)</f>
        <v>75000</v>
      </c>
    </row>
    <row r="5" spans="1:7" ht="13.5" customHeight="1">
      <c r="A5" s="8" t="s">
        <v>17</v>
      </c>
      <c r="B5" s="10">
        <f>'Week1 Cash Flow'!I5</f>
        <v>12000</v>
      </c>
      <c r="C5" s="10">
        <f>'Week2 Cash Flow'!I5</f>
        <v>12000</v>
      </c>
      <c r="D5" s="10">
        <f>'Week3 Cash Flow'!I5</f>
        <v>12000</v>
      </c>
      <c r="E5" s="10">
        <f>'Week4 Cash Flow'!I5</f>
        <v>12000</v>
      </c>
      <c r="F5" s="10">
        <f>'Week5 Cash Flow'!I5</f>
        <v>12000</v>
      </c>
      <c r="G5" s="11">
        <f t="shared" si="0"/>
        <v>60000</v>
      </c>
    </row>
    <row r="6" spans="1:7" ht="6" customHeight="1">
      <c r="A6" s="7"/>
      <c r="B6" s="10">
        <f>'Week1 Cash Flow'!I6</f>
        <v>0</v>
      </c>
      <c r="C6" s="10">
        <f>'Week2 Cash Flow'!I6</f>
        <v>0</v>
      </c>
      <c r="D6" s="10">
        <f>'Week3 Cash Flow'!I6</f>
        <v>0</v>
      </c>
      <c r="E6" s="10">
        <f>'Week4 Cash Flow'!B6</f>
        <v>0</v>
      </c>
      <c r="F6" s="10">
        <f>'Week5 Cash Flow'!B6</f>
        <v>0</v>
      </c>
      <c r="G6" s="6"/>
    </row>
    <row r="7" spans="1:7" ht="13.5" customHeight="1">
      <c r="A7" s="13" t="s">
        <v>18</v>
      </c>
      <c r="B7" s="10"/>
      <c r="C7" s="10"/>
      <c r="D7" s="10"/>
      <c r="E7" s="10"/>
      <c r="F7" s="10"/>
      <c r="G7" s="10"/>
    </row>
    <row r="8" spans="1:7" ht="5.25" customHeight="1">
      <c r="A8" s="14"/>
      <c r="B8" s="10">
        <f>'Week1 Cash Flow'!I8</f>
        <v>0</v>
      </c>
      <c r="C8" s="10">
        <f>'Week2 Cash Flow'!I8</f>
        <v>0</v>
      </c>
      <c r="D8" s="10">
        <f>'Week3 Cash Flow'!I8</f>
        <v>0</v>
      </c>
      <c r="E8" s="10">
        <f>'Week4 Cash Flow'!B8</f>
        <v>0</v>
      </c>
      <c r="F8" s="10">
        <f>'Week5 Cash Flow'!B8</f>
        <v>0</v>
      </c>
      <c r="G8" s="6"/>
    </row>
    <row r="9" spans="1:7" ht="13.5" customHeight="1">
      <c r="A9" s="4" t="s">
        <v>19</v>
      </c>
      <c r="B9" s="10">
        <f>'Week1 Cash Flow'!I9</f>
        <v>0</v>
      </c>
      <c r="C9" s="10">
        <f>'Week2 Cash Flow'!I9</f>
        <v>0</v>
      </c>
      <c r="D9" s="10">
        <f>'Week3 Cash Flow'!I9</f>
        <v>0</v>
      </c>
      <c r="E9" s="10">
        <f>'Week4 Cash Flow'!B9</f>
        <v>0</v>
      </c>
      <c r="F9" s="10">
        <f>'Week5 Cash Flow'!B9</f>
        <v>0</v>
      </c>
      <c r="G9" s="6"/>
    </row>
    <row r="10" spans="1:7" ht="13.5" customHeight="1">
      <c r="A10" s="8" t="s">
        <v>20</v>
      </c>
      <c r="B10" s="10">
        <f>'Week1 Cash Flow'!I10</f>
        <v>3000</v>
      </c>
      <c r="C10" s="10">
        <f>'Week2 Cash Flow'!I10</f>
        <v>3000</v>
      </c>
      <c r="D10" s="10">
        <f>'Week3 Cash Flow'!I10</f>
        <v>3000</v>
      </c>
      <c r="E10" s="10">
        <f>'Week4 Cash Flow'!I10</f>
        <v>3000</v>
      </c>
      <c r="F10" s="10">
        <f>'Week5 Cash Flow'!I10</f>
        <v>3000</v>
      </c>
      <c r="G10" s="11">
        <f t="shared" ref="G10:G17" si="1">SUM(B10:F10)</f>
        <v>15000</v>
      </c>
    </row>
    <row r="11" spans="1:7" ht="12.75">
      <c r="A11" s="8" t="s">
        <v>21</v>
      </c>
      <c r="B11" s="10">
        <f>'Week1 Cash Flow'!I11</f>
        <v>0</v>
      </c>
      <c r="C11" s="10">
        <f>'Week2 Cash Flow'!I11</f>
        <v>0</v>
      </c>
      <c r="D11" s="10">
        <f>'Week3 Cash Flow'!I11</f>
        <v>0</v>
      </c>
      <c r="E11" s="10">
        <f>'Week4 Cash Flow'!I11</f>
        <v>0</v>
      </c>
      <c r="F11" s="10">
        <f>'Week5 Cash Flow'!I11</f>
        <v>0</v>
      </c>
      <c r="G11" s="11">
        <f t="shared" si="1"/>
        <v>0</v>
      </c>
    </row>
    <row r="12" spans="1:7" ht="12.75">
      <c r="A12" s="8" t="s">
        <v>22</v>
      </c>
      <c r="B12" s="10">
        <f>'Week1 Cash Flow'!I12</f>
        <v>0</v>
      </c>
      <c r="C12" s="10">
        <f>'Week2 Cash Flow'!I12</f>
        <v>0</v>
      </c>
      <c r="D12" s="10">
        <f>'Week3 Cash Flow'!I12</f>
        <v>0</v>
      </c>
      <c r="E12" s="10">
        <f>'Week4 Cash Flow'!I12</f>
        <v>0</v>
      </c>
      <c r="F12" s="10">
        <f>'Week5 Cash Flow'!I12</f>
        <v>0</v>
      </c>
      <c r="G12" s="11">
        <f t="shared" si="1"/>
        <v>0</v>
      </c>
    </row>
    <row r="13" spans="1:7" ht="12.75">
      <c r="A13" s="8" t="s">
        <v>23</v>
      </c>
      <c r="B13" s="10">
        <f>'Week1 Cash Flow'!I13</f>
        <v>0</v>
      </c>
      <c r="C13" s="10">
        <f>'Week2 Cash Flow'!I13</f>
        <v>0</v>
      </c>
      <c r="D13" s="10">
        <f>'Week3 Cash Flow'!I13</f>
        <v>0</v>
      </c>
      <c r="E13" s="10">
        <f>'Week4 Cash Flow'!I13</f>
        <v>0</v>
      </c>
      <c r="F13" s="10">
        <f>'Week5 Cash Flow'!I13</f>
        <v>0</v>
      </c>
      <c r="G13" s="11">
        <f t="shared" si="1"/>
        <v>0</v>
      </c>
    </row>
    <row r="14" spans="1:7" ht="12.75">
      <c r="A14" s="8" t="s">
        <v>24</v>
      </c>
      <c r="B14" s="10">
        <f>'Week1 Cash Flow'!I14</f>
        <v>0</v>
      </c>
      <c r="C14" s="10">
        <f>'Week2 Cash Flow'!I14</f>
        <v>0</v>
      </c>
      <c r="D14" s="10">
        <f>'Week3 Cash Flow'!I14</f>
        <v>0</v>
      </c>
      <c r="E14" s="10">
        <f>'Week4 Cash Flow'!I14</f>
        <v>0</v>
      </c>
      <c r="F14" s="10">
        <f>'Week5 Cash Flow'!I14</f>
        <v>0</v>
      </c>
      <c r="G14" s="11">
        <f t="shared" si="1"/>
        <v>0</v>
      </c>
    </row>
    <row r="15" spans="1:7" ht="12.75">
      <c r="A15" s="8" t="s">
        <v>24</v>
      </c>
      <c r="B15" s="10">
        <f>'Week1 Cash Flow'!I15</f>
        <v>0</v>
      </c>
      <c r="C15" s="10">
        <f>'Week2 Cash Flow'!I15</f>
        <v>0</v>
      </c>
      <c r="D15" s="10">
        <f>'Week3 Cash Flow'!I15</f>
        <v>0</v>
      </c>
      <c r="E15" s="10">
        <f>'Week4 Cash Flow'!I15</f>
        <v>0</v>
      </c>
      <c r="F15" s="10">
        <f>'Week5 Cash Flow'!I15</f>
        <v>0</v>
      </c>
      <c r="G15" s="11">
        <f t="shared" si="1"/>
        <v>0</v>
      </c>
    </row>
    <row r="16" spans="1:7" ht="12.75">
      <c r="A16" s="8" t="s">
        <v>25</v>
      </c>
      <c r="B16" s="10">
        <f>'Week1 Cash Flow'!I16</f>
        <v>0</v>
      </c>
      <c r="C16" s="10">
        <f>'Week2 Cash Flow'!I16</f>
        <v>0</v>
      </c>
      <c r="D16" s="10">
        <f>'Week3 Cash Flow'!I16</f>
        <v>0</v>
      </c>
      <c r="E16" s="10">
        <f>'Week4 Cash Flow'!I16</f>
        <v>0</v>
      </c>
      <c r="F16" s="10">
        <f>'Week5 Cash Flow'!I16</f>
        <v>0</v>
      </c>
      <c r="G16" s="11">
        <f t="shared" si="1"/>
        <v>0</v>
      </c>
    </row>
    <row r="17" spans="1:7" ht="12.75">
      <c r="A17" s="15" t="s">
        <v>26</v>
      </c>
      <c r="B17" s="10">
        <f>'Week1 Cash Flow'!I17</f>
        <v>0</v>
      </c>
      <c r="C17" s="10">
        <f>'Week2 Cash Flow'!I17</f>
        <v>0</v>
      </c>
      <c r="D17" s="10">
        <f>'Week3 Cash Flow'!I17</f>
        <v>0</v>
      </c>
      <c r="E17" s="10">
        <f>'Week4 Cash Flow'!I17</f>
        <v>0</v>
      </c>
      <c r="F17" s="10">
        <f>'Week5 Cash Flow'!I17</f>
        <v>0</v>
      </c>
      <c r="G17" s="11">
        <f t="shared" si="1"/>
        <v>0</v>
      </c>
    </row>
    <row r="18" spans="1:7" ht="5.25" customHeight="1">
      <c r="A18" s="16"/>
      <c r="B18" s="17"/>
      <c r="C18" s="17"/>
      <c r="D18" s="17"/>
      <c r="E18" s="17"/>
      <c r="F18" s="17"/>
      <c r="G18" s="17"/>
    </row>
    <row r="19" spans="1:7" ht="12.75">
      <c r="A19" s="18" t="s">
        <v>27</v>
      </c>
      <c r="B19" s="19">
        <f t="shared" ref="B19:G19" si="2">SUM(B10:B17)</f>
        <v>3000</v>
      </c>
      <c r="C19" s="19">
        <f t="shared" si="2"/>
        <v>3000</v>
      </c>
      <c r="D19" s="19">
        <f t="shared" si="2"/>
        <v>3000</v>
      </c>
      <c r="E19" s="19">
        <f t="shared" si="2"/>
        <v>3000</v>
      </c>
      <c r="F19" s="19">
        <f t="shared" si="2"/>
        <v>3000</v>
      </c>
      <c r="G19" s="20">
        <f t="shared" si="2"/>
        <v>15000</v>
      </c>
    </row>
    <row r="20" spans="1:7" ht="7.5" customHeight="1">
      <c r="A20" s="16"/>
      <c r="B20" s="21"/>
      <c r="C20" s="21"/>
      <c r="D20" s="21"/>
      <c r="E20" s="21"/>
      <c r="F20" s="22"/>
      <c r="G20" s="21"/>
    </row>
    <row r="21" spans="1:7" ht="12.75">
      <c r="A21" s="4" t="s">
        <v>28</v>
      </c>
      <c r="B21" s="6"/>
      <c r="C21" s="6"/>
      <c r="D21" s="6"/>
      <c r="E21" s="6"/>
      <c r="F21" s="10"/>
      <c r="G21" s="6"/>
    </row>
    <row r="22" spans="1:7" ht="12.75">
      <c r="A22" s="15" t="s">
        <v>29</v>
      </c>
      <c r="B22" s="10">
        <f>'Week1 Cash Flow'!I22</f>
        <v>0</v>
      </c>
      <c r="C22" s="10">
        <f>'Week2 Cash Flow'!I22</f>
        <v>0</v>
      </c>
      <c r="D22" s="10">
        <f>'Week3 Cash Flow'!I22</f>
        <v>0</v>
      </c>
      <c r="E22" s="10">
        <f>'Week4 Cash Flow'!I22</f>
        <v>0</v>
      </c>
      <c r="F22" s="10">
        <f>'Week5 Cash Flow'!I22</f>
        <v>0</v>
      </c>
      <c r="G22" s="11">
        <f t="shared" ref="G22:G36" si="3">SUM(B22:F22)</f>
        <v>0</v>
      </c>
    </row>
    <row r="23" spans="1:7" ht="12.75">
      <c r="A23" s="15" t="s">
        <v>29</v>
      </c>
      <c r="B23" s="10">
        <f>'Week1 Cash Flow'!I23</f>
        <v>0</v>
      </c>
      <c r="C23" s="10">
        <f>'Week2 Cash Flow'!I23</f>
        <v>0</v>
      </c>
      <c r="D23" s="10">
        <f>'Week3 Cash Flow'!I23</f>
        <v>0</v>
      </c>
      <c r="E23" s="10">
        <f>'Week4 Cash Flow'!I23</f>
        <v>0</v>
      </c>
      <c r="F23" s="10">
        <f>'Week5 Cash Flow'!I23</f>
        <v>0</v>
      </c>
      <c r="G23" s="11">
        <f t="shared" si="3"/>
        <v>0</v>
      </c>
    </row>
    <row r="24" spans="1:7" ht="12.75">
      <c r="A24" s="15" t="s">
        <v>30</v>
      </c>
      <c r="B24" s="10">
        <f>'Week1 Cash Flow'!I24</f>
        <v>0</v>
      </c>
      <c r="C24" s="10">
        <f>'Week2 Cash Flow'!I24</f>
        <v>0</v>
      </c>
      <c r="D24" s="10">
        <f>'Week3 Cash Flow'!I24</f>
        <v>0</v>
      </c>
      <c r="E24" s="10">
        <f>'Week4 Cash Flow'!I24</f>
        <v>0</v>
      </c>
      <c r="F24" s="10">
        <f>'Week5 Cash Flow'!I24</f>
        <v>0</v>
      </c>
      <c r="G24" s="11">
        <f t="shared" si="3"/>
        <v>0</v>
      </c>
    </row>
    <row r="25" spans="1:7" ht="12.75">
      <c r="A25" s="15" t="s">
        <v>31</v>
      </c>
      <c r="B25" s="10">
        <f>'Week1 Cash Flow'!I25</f>
        <v>0</v>
      </c>
      <c r="C25" s="10">
        <f>'Week2 Cash Flow'!I25</f>
        <v>0</v>
      </c>
      <c r="D25" s="10">
        <f>'Week3 Cash Flow'!I25</f>
        <v>0</v>
      </c>
      <c r="E25" s="10">
        <f>'Week4 Cash Flow'!I25</f>
        <v>0</v>
      </c>
      <c r="F25" s="10">
        <f>'Week5 Cash Flow'!I25</f>
        <v>0</v>
      </c>
      <c r="G25" s="11">
        <f t="shared" si="3"/>
        <v>0</v>
      </c>
    </row>
    <row r="26" spans="1:7" ht="12.75">
      <c r="A26" s="15" t="s">
        <v>32</v>
      </c>
      <c r="B26" s="10">
        <f>'Week1 Cash Flow'!I26</f>
        <v>0</v>
      </c>
      <c r="C26" s="10">
        <f>'Week2 Cash Flow'!I26</f>
        <v>0</v>
      </c>
      <c r="D26" s="10">
        <f>'Week3 Cash Flow'!I26</f>
        <v>0</v>
      </c>
      <c r="E26" s="10">
        <f>'Week4 Cash Flow'!I26</f>
        <v>0</v>
      </c>
      <c r="F26" s="10">
        <f>'Week5 Cash Flow'!I26</f>
        <v>0</v>
      </c>
      <c r="G26" s="11">
        <f t="shared" si="3"/>
        <v>0</v>
      </c>
    </row>
    <row r="27" spans="1:7" ht="12.75">
      <c r="A27" s="15" t="s">
        <v>33</v>
      </c>
      <c r="B27" s="10">
        <f>'Week1 Cash Flow'!I27</f>
        <v>0</v>
      </c>
      <c r="C27" s="10">
        <f>'Week2 Cash Flow'!I27</f>
        <v>0</v>
      </c>
      <c r="D27" s="10">
        <f>'Week3 Cash Flow'!I27</f>
        <v>0</v>
      </c>
      <c r="E27" s="10">
        <f>'Week4 Cash Flow'!I27</f>
        <v>0</v>
      </c>
      <c r="F27" s="10">
        <f>'Week5 Cash Flow'!I27</f>
        <v>0</v>
      </c>
      <c r="G27" s="11">
        <f t="shared" si="3"/>
        <v>0</v>
      </c>
    </row>
    <row r="28" spans="1:7" ht="12.75">
      <c r="A28" s="15" t="s">
        <v>34</v>
      </c>
      <c r="B28" s="10">
        <f>'Week1 Cash Flow'!I28</f>
        <v>0</v>
      </c>
      <c r="C28" s="10">
        <f>'Week2 Cash Flow'!I28</f>
        <v>0</v>
      </c>
      <c r="D28" s="10">
        <f>'Week3 Cash Flow'!I28</f>
        <v>0</v>
      </c>
      <c r="E28" s="10">
        <f>'Week4 Cash Flow'!I28</f>
        <v>0</v>
      </c>
      <c r="F28" s="10">
        <f>'Week5 Cash Flow'!I28</f>
        <v>0</v>
      </c>
      <c r="G28" s="11">
        <f t="shared" si="3"/>
        <v>0</v>
      </c>
    </row>
    <row r="29" spans="1:7" ht="12.75">
      <c r="A29" s="15" t="s">
        <v>35</v>
      </c>
      <c r="B29" s="10">
        <f>'Week1 Cash Flow'!I29</f>
        <v>0</v>
      </c>
      <c r="C29" s="10">
        <f>'Week2 Cash Flow'!I29</f>
        <v>0</v>
      </c>
      <c r="D29" s="10">
        <f>'Week3 Cash Flow'!I29</f>
        <v>0</v>
      </c>
      <c r="E29" s="10">
        <f>'Week4 Cash Flow'!I29</f>
        <v>0</v>
      </c>
      <c r="F29" s="10">
        <f>'Week5 Cash Flow'!I29</f>
        <v>0</v>
      </c>
      <c r="G29" s="11">
        <f t="shared" si="3"/>
        <v>0</v>
      </c>
    </row>
    <row r="30" spans="1:7" ht="12.75">
      <c r="A30" s="15" t="s">
        <v>36</v>
      </c>
      <c r="B30" s="10">
        <f>'Week1 Cash Flow'!I30</f>
        <v>0</v>
      </c>
      <c r="C30" s="10">
        <f>'Week2 Cash Flow'!I30</f>
        <v>0</v>
      </c>
      <c r="D30" s="10">
        <f>'Week3 Cash Flow'!I30</f>
        <v>0</v>
      </c>
      <c r="E30" s="10">
        <f>'Week4 Cash Flow'!I30</f>
        <v>0</v>
      </c>
      <c r="F30" s="10">
        <f>'Week5 Cash Flow'!I30</f>
        <v>0</v>
      </c>
      <c r="G30" s="11">
        <f t="shared" si="3"/>
        <v>0</v>
      </c>
    </row>
    <row r="31" spans="1:7" ht="12.75">
      <c r="A31" s="15" t="s">
        <v>37</v>
      </c>
      <c r="B31" s="10">
        <f>'Week1 Cash Flow'!I31</f>
        <v>0</v>
      </c>
      <c r="C31" s="10">
        <f>'Week2 Cash Flow'!I31</f>
        <v>0</v>
      </c>
      <c r="D31" s="10">
        <f>'Week3 Cash Flow'!I31</f>
        <v>0</v>
      </c>
      <c r="E31" s="10">
        <f>'Week4 Cash Flow'!I31</f>
        <v>0</v>
      </c>
      <c r="F31" s="10">
        <f>'Week5 Cash Flow'!I31</f>
        <v>0</v>
      </c>
      <c r="G31" s="11">
        <f t="shared" si="3"/>
        <v>0</v>
      </c>
    </row>
    <row r="32" spans="1:7" ht="12.75">
      <c r="A32" s="8" t="s">
        <v>38</v>
      </c>
      <c r="B32" s="10">
        <f>'Week1 Cash Flow'!I32</f>
        <v>6000</v>
      </c>
      <c r="C32" s="10">
        <f>'Week2 Cash Flow'!I32</f>
        <v>6000</v>
      </c>
      <c r="D32" s="10">
        <f>'Week3 Cash Flow'!I32</f>
        <v>6000</v>
      </c>
      <c r="E32" s="10">
        <f>'Week4 Cash Flow'!I32</f>
        <v>6000</v>
      </c>
      <c r="F32" s="10">
        <f>'Week5 Cash Flow'!I32</f>
        <v>6000</v>
      </c>
      <c r="G32" s="11">
        <f t="shared" si="3"/>
        <v>30000</v>
      </c>
    </row>
    <row r="33" spans="1:7" ht="12.75">
      <c r="A33" s="8" t="s">
        <v>39</v>
      </c>
      <c r="B33" s="10">
        <f>'Week1 Cash Flow'!I33</f>
        <v>0</v>
      </c>
      <c r="C33" s="10">
        <f>'Week2 Cash Flow'!I33</f>
        <v>0</v>
      </c>
      <c r="D33" s="10">
        <f>'Week3 Cash Flow'!I33</f>
        <v>0</v>
      </c>
      <c r="E33" s="10">
        <f>'Week4 Cash Flow'!I33</f>
        <v>0</v>
      </c>
      <c r="F33" s="10">
        <f>'Week5 Cash Flow'!I33</f>
        <v>0</v>
      </c>
      <c r="G33" s="11">
        <f t="shared" si="3"/>
        <v>0</v>
      </c>
    </row>
    <row r="34" spans="1:7" ht="12.75">
      <c r="A34" s="8" t="s">
        <v>40</v>
      </c>
      <c r="B34" s="10">
        <f>'Week1 Cash Flow'!I34</f>
        <v>0</v>
      </c>
      <c r="C34" s="10">
        <f>'Week2 Cash Flow'!I34</f>
        <v>0</v>
      </c>
      <c r="D34" s="10">
        <f>'Week3 Cash Flow'!I34</f>
        <v>0</v>
      </c>
      <c r="E34" s="10">
        <f>'Week4 Cash Flow'!I34</f>
        <v>0</v>
      </c>
      <c r="F34" s="10">
        <f>'Week5 Cash Flow'!I34</f>
        <v>0</v>
      </c>
      <c r="G34" s="11">
        <f t="shared" si="3"/>
        <v>0</v>
      </c>
    </row>
    <row r="35" spans="1:7" ht="12.75">
      <c r="A35" s="8" t="s">
        <v>41</v>
      </c>
      <c r="B35" s="10">
        <f>'Week1 Cash Flow'!I35</f>
        <v>0</v>
      </c>
      <c r="C35" s="10">
        <f>'Week2 Cash Flow'!I35</f>
        <v>0</v>
      </c>
      <c r="D35" s="10">
        <f>'Week3 Cash Flow'!I35</f>
        <v>0</v>
      </c>
      <c r="E35" s="10">
        <f>'Week4 Cash Flow'!I35</f>
        <v>0</v>
      </c>
      <c r="F35" s="10">
        <f>'Week5 Cash Flow'!I35</f>
        <v>0</v>
      </c>
      <c r="G35" s="11">
        <f t="shared" si="3"/>
        <v>0</v>
      </c>
    </row>
    <row r="36" spans="1:7" ht="12.75">
      <c r="A36" s="8" t="s">
        <v>42</v>
      </c>
      <c r="B36" s="10">
        <f>'Week1 Cash Flow'!I36</f>
        <v>0</v>
      </c>
      <c r="C36" s="10">
        <f>'Week2 Cash Flow'!I36</f>
        <v>0</v>
      </c>
      <c r="D36" s="10">
        <f>'Week3 Cash Flow'!I36</f>
        <v>0</v>
      </c>
      <c r="E36" s="10">
        <f>'Week4 Cash Flow'!I36</f>
        <v>0</v>
      </c>
      <c r="F36" s="10">
        <f>'Week5 Cash Flow'!I36</f>
        <v>0</v>
      </c>
      <c r="G36" s="11">
        <f t="shared" si="3"/>
        <v>0</v>
      </c>
    </row>
    <row r="37" spans="1:7" ht="5.25" customHeight="1">
      <c r="A37" s="7"/>
      <c r="B37" s="17"/>
      <c r="C37" s="17"/>
      <c r="D37" s="17"/>
      <c r="E37" s="17"/>
      <c r="F37" s="17"/>
      <c r="G37" s="17"/>
    </row>
    <row r="38" spans="1:7" ht="12.75">
      <c r="A38" s="18" t="s">
        <v>43</v>
      </c>
      <c r="B38" s="19">
        <f t="shared" ref="B38:F38" si="4">SUM(B22:B37)</f>
        <v>6000</v>
      </c>
      <c r="C38" s="19">
        <f t="shared" si="4"/>
        <v>6000</v>
      </c>
      <c r="D38" s="19">
        <f t="shared" si="4"/>
        <v>6000</v>
      </c>
      <c r="E38" s="19">
        <f t="shared" si="4"/>
        <v>6000</v>
      </c>
      <c r="F38" s="19">
        <f t="shared" si="4"/>
        <v>6000</v>
      </c>
      <c r="G38" s="20">
        <f>SUM(G22:G36)</f>
        <v>30000</v>
      </c>
    </row>
    <row r="39" spans="1:7" ht="6" customHeight="1">
      <c r="A39" s="7"/>
      <c r="B39" s="26"/>
      <c r="C39" s="26"/>
      <c r="D39" s="26"/>
      <c r="E39" s="26"/>
      <c r="F39" s="27"/>
      <c r="G39" s="26"/>
    </row>
    <row r="40" spans="1:7" ht="12.75">
      <c r="A40" s="18" t="s">
        <v>44</v>
      </c>
      <c r="B40" s="19">
        <f t="shared" ref="B40:G40" si="5">B19-B38</f>
        <v>-3000</v>
      </c>
      <c r="C40" s="19">
        <f t="shared" si="5"/>
        <v>-3000</v>
      </c>
      <c r="D40" s="19">
        <f t="shared" si="5"/>
        <v>-3000</v>
      </c>
      <c r="E40" s="19">
        <f t="shared" si="5"/>
        <v>-3000</v>
      </c>
      <c r="F40" s="19">
        <f t="shared" si="5"/>
        <v>-3000</v>
      </c>
      <c r="G40" s="20">
        <f t="shared" si="5"/>
        <v>-15000</v>
      </c>
    </row>
    <row r="41" spans="1:7" ht="6" customHeight="1">
      <c r="A41" s="7"/>
      <c r="B41" s="26"/>
      <c r="C41" s="26"/>
      <c r="D41" s="26"/>
      <c r="E41" s="26"/>
      <c r="F41" s="27"/>
      <c r="G41" s="26"/>
    </row>
    <row r="42" spans="1:7" ht="12.75">
      <c r="A42" s="28" t="s">
        <v>45</v>
      </c>
      <c r="B42" s="29">
        <f t="shared" ref="B42:F42" si="6">B7+B19-B38</f>
        <v>-3000</v>
      </c>
      <c r="C42" s="29">
        <f t="shared" si="6"/>
        <v>-3000</v>
      </c>
      <c r="D42" s="29">
        <f t="shared" si="6"/>
        <v>-3000</v>
      </c>
      <c r="E42" s="29">
        <f t="shared" si="6"/>
        <v>-3000</v>
      </c>
      <c r="F42" s="29">
        <f t="shared" si="6"/>
        <v>-3000</v>
      </c>
      <c r="G42" s="26"/>
    </row>
    <row r="43" spans="1:7" ht="12.75">
      <c r="A43" s="16"/>
      <c r="B43" s="30"/>
      <c r="C43" s="30"/>
      <c r="D43" s="30"/>
      <c r="E43" s="30"/>
      <c r="F43" s="30"/>
      <c r="G43" s="30"/>
    </row>
    <row r="44" spans="1:7" ht="12.75">
      <c r="A44" s="16"/>
    </row>
    <row r="45" spans="1:7" ht="12.75">
      <c r="A45" s="16"/>
    </row>
    <row r="46" spans="1:7" ht="12.75">
      <c r="A46" s="16"/>
    </row>
    <row r="47" spans="1:7" ht="12.75">
      <c r="A47" s="16"/>
      <c r="G47" s="31"/>
    </row>
    <row r="48" spans="1:7" ht="12.75">
      <c r="A48" s="16"/>
    </row>
    <row r="49" spans="1:7" ht="12.75">
      <c r="A49" s="16"/>
      <c r="G49" s="31"/>
    </row>
    <row r="50" spans="1:7" ht="12.75">
      <c r="A50" s="16"/>
    </row>
    <row r="51" spans="1:7" ht="12.75">
      <c r="A51" s="16"/>
    </row>
    <row r="52" spans="1:7" ht="12.75">
      <c r="A52" s="16"/>
    </row>
    <row r="53" spans="1:7" ht="12.75">
      <c r="A53" s="32" t="s">
        <v>46</v>
      </c>
      <c r="B53" s="6"/>
    </row>
    <row r="54" spans="1:7" ht="12.75">
      <c r="A54" s="33"/>
      <c r="B54" s="6"/>
    </row>
    <row r="55" spans="1:7" ht="12.75">
      <c r="A55" s="34" t="s">
        <v>47</v>
      </c>
      <c r="B55" s="24">
        <v>1500</v>
      </c>
    </row>
    <row r="56" spans="1:7" ht="12.75">
      <c r="A56" s="34" t="s">
        <v>48</v>
      </c>
      <c r="B56" s="24">
        <v>2500</v>
      </c>
    </row>
    <row r="57" spans="1:7" ht="12.75">
      <c r="A57" s="34" t="s">
        <v>49</v>
      </c>
      <c r="B57" s="24">
        <v>1000</v>
      </c>
    </row>
    <row r="58" spans="1:7" ht="12.75">
      <c r="A58" s="34" t="s">
        <v>50</v>
      </c>
      <c r="B58" s="24">
        <v>1000</v>
      </c>
    </row>
    <row r="59" spans="1:7" ht="12.75">
      <c r="A59" s="34" t="s">
        <v>51</v>
      </c>
      <c r="B59" s="24">
        <v>4000</v>
      </c>
    </row>
    <row r="60" spans="1:7" ht="12.75">
      <c r="A60" s="34" t="s">
        <v>52</v>
      </c>
      <c r="B60" s="6"/>
    </row>
    <row r="61" spans="1:7" ht="12.75">
      <c r="A61" s="34" t="s">
        <v>53</v>
      </c>
      <c r="B61" s="23">
        <v>10000</v>
      </c>
    </row>
    <row r="62" spans="1:7" ht="12.75">
      <c r="A62" s="16"/>
    </row>
    <row r="63" spans="1:7" ht="12.75">
      <c r="A63" s="35" t="s">
        <v>54</v>
      </c>
      <c r="B63">
        <f>SUM(B55:B61)</f>
        <v>20000</v>
      </c>
    </row>
    <row r="64" spans="1:7" ht="12.75">
      <c r="A64" s="35" t="s">
        <v>55</v>
      </c>
      <c r="B64" s="24">
        <v>75000</v>
      </c>
    </row>
    <row r="65" spans="1:2" ht="12.75">
      <c r="A65" s="15" t="s">
        <v>56</v>
      </c>
      <c r="B65">
        <f>B64-B63</f>
        <v>55000</v>
      </c>
    </row>
    <row r="66" spans="1:2" ht="12.75">
      <c r="A66" s="16"/>
    </row>
    <row r="67" spans="1:2" ht="12.75">
      <c r="A67" s="16"/>
    </row>
    <row r="68" spans="1:2" ht="12.75">
      <c r="A68" s="16"/>
    </row>
    <row r="69" spans="1:2" ht="12.75">
      <c r="A69" s="16"/>
    </row>
    <row r="70" spans="1:2" ht="12.75">
      <c r="A70" s="16"/>
    </row>
    <row r="71" spans="1:2" ht="12.75">
      <c r="A71" s="16"/>
    </row>
    <row r="72" spans="1:2" ht="12.75">
      <c r="A72" s="16"/>
    </row>
    <row r="73" spans="1:2" ht="12.75">
      <c r="A73" s="16"/>
    </row>
    <row r="74" spans="1:2" ht="12.75">
      <c r="A74" s="16"/>
    </row>
    <row r="75" spans="1:2" ht="12.75">
      <c r="A75" s="16"/>
    </row>
    <row r="76" spans="1:2" ht="12.75">
      <c r="A76" s="16"/>
    </row>
    <row r="77" spans="1:2" ht="12.75">
      <c r="A77" s="16"/>
    </row>
    <row r="78" spans="1:2" ht="12.75">
      <c r="A78" s="16"/>
    </row>
    <row r="79" spans="1:2" ht="12.75">
      <c r="A79" s="16"/>
    </row>
    <row r="80" spans="1:2" ht="12.75">
      <c r="A80" s="16"/>
    </row>
    <row r="81" spans="1:1" ht="12.75">
      <c r="A81" s="16"/>
    </row>
    <row r="82" spans="1:1" ht="12.75">
      <c r="A82" s="16"/>
    </row>
    <row r="83" spans="1:1" ht="12.75">
      <c r="A83" s="16"/>
    </row>
    <row r="84" spans="1:1" ht="12.75">
      <c r="A84" s="16"/>
    </row>
    <row r="85" spans="1:1" ht="12.75">
      <c r="A85" s="16"/>
    </row>
    <row r="86" spans="1:1" ht="12.75">
      <c r="A86" s="16"/>
    </row>
    <row r="87" spans="1:1" ht="12.75">
      <c r="A87" s="16"/>
    </row>
    <row r="88" spans="1:1" ht="12.75">
      <c r="A88" s="16"/>
    </row>
    <row r="89" spans="1:1" ht="12.75">
      <c r="A89" s="16"/>
    </row>
    <row r="90" spans="1:1" ht="12.75">
      <c r="A90" s="16"/>
    </row>
    <row r="91" spans="1:1" ht="12.75">
      <c r="A91" s="16"/>
    </row>
    <row r="92" spans="1:1" ht="12.75">
      <c r="A92" s="16"/>
    </row>
    <row r="93" spans="1:1" ht="12.75">
      <c r="A93" s="16"/>
    </row>
    <row r="94" spans="1:1" ht="12.75">
      <c r="A94" s="16"/>
    </row>
    <row r="95" spans="1:1" ht="12.75">
      <c r="A95" s="16"/>
    </row>
    <row r="96" spans="1:1" ht="12.75">
      <c r="A96" s="16"/>
    </row>
    <row r="97" spans="1:1" ht="12.75">
      <c r="A97" s="16"/>
    </row>
    <row r="98" spans="1:1" ht="12.75">
      <c r="A98" s="16"/>
    </row>
    <row r="99" spans="1:1" ht="12.75">
      <c r="A99" s="16"/>
    </row>
    <row r="100" spans="1:1" ht="12.75">
      <c r="A100" s="16"/>
    </row>
    <row r="101" spans="1:1" ht="12.75">
      <c r="A101" s="16"/>
    </row>
    <row r="102" spans="1:1" ht="12.75">
      <c r="A102" s="16"/>
    </row>
    <row r="103" spans="1:1" ht="12.75">
      <c r="A103" s="16"/>
    </row>
    <row r="104" spans="1:1" ht="12.75">
      <c r="A104" s="16"/>
    </row>
    <row r="105" spans="1:1" ht="12.75">
      <c r="A105" s="16"/>
    </row>
    <row r="106" spans="1:1" ht="12.75">
      <c r="A106" s="16"/>
    </row>
    <row r="107" spans="1:1" ht="12.75">
      <c r="A107" s="16"/>
    </row>
    <row r="108" spans="1:1" ht="12.75">
      <c r="A108" s="16"/>
    </row>
    <row r="109" spans="1:1" ht="12.75">
      <c r="A109" s="16"/>
    </row>
    <row r="110" spans="1:1" ht="12.75">
      <c r="A110" s="16"/>
    </row>
    <row r="111" spans="1:1" ht="12.75">
      <c r="A111" s="16"/>
    </row>
    <row r="112" spans="1:1" ht="12.75">
      <c r="A112" s="16"/>
    </row>
    <row r="113" spans="1:1" ht="12.75">
      <c r="A113" s="16"/>
    </row>
    <row r="114" spans="1:1" ht="12.75">
      <c r="A114" s="16"/>
    </row>
    <row r="115" spans="1:1" ht="12.75">
      <c r="A115" s="16"/>
    </row>
  </sheetData>
  <conditionalFormatting sqref="A40:F42">
    <cfRule type="cellIs" dxfId="1" priority="1" operator="lessThan">
      <formula>0</formula>
    </cfRule>
  </conditionalFormatting>
  <conditionalFormatting sqref="G40">
    <cfRule type="cellIs" dxfId="0" priority="2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Week2 Cash Flow</vt:lpstr>
      <vt:lpstr>Week1 Cash Flow</vt:lpstr>
      <vt:lpstr>Week3 Cash Flow</vt:lpstr>
      <vt:lpstr>Week4 Cash Flow</vt:lpstr>
      <vt:lpstr>Week5 Cash Flow</vt:lpstr>
      <vt:lpstr>Weekly Cash Flow 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sspc</dc:creator>
  <cp:lastModifiedBy>Shajed</cp:lastModifiedBy>
  <dcterms:created xsi:type="dcterms:W3CDTF">2015-03-31T04:24:15Z</dcterms:created>
  <dcterms:modified xsi:type="dcterms:W3CDTF">2016-08-08T13:53:40Z</dcterms:modified>
</cp:coreProperties>
</file>